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jfsols.sharepoint.com/sites/SV00003-/Shared Documents/002_ディープラーニング/210_拡張検索RAG 理論編/付録Excel版/Excel/"/>
    </mc:Choice>
  </mc:AlternateContent>
  <xr:revisionPtr revIDLastSave="33" documentId="13_ncr:1_{0A551E9C-8A67-4A6A-8379-92D6D9C6132B}" xr6:coauthVersionLast="47" xr6:coauthVersionMax="47" xr10:uidLastSave="{AF273940-B98C-40AB-A303-BDAEAC3B73B5}"/>
  <bookViews>
    <workbookView xWindow="3195" yWindow="3195" windowWidth="21600" windowHeight="11295" xr2:uid="{00000000-000D-0000-FFFF-FFFF00000000}"/>
  </bookViews>
  <sheets>
    <sheet name="著作権・利用条件・免責事項" sheetId="6" r:id="rId1"/>
    <sheet name="①導入適性診断" sheetId="1" r:id="rId2"/>
    <sheet name="②PoCチェックリスト（付録B）" sheetId="2" r:id="rId3"/>
    <sheet name="③KPI設計（付録C）" sheetId="3" r:id="rId4"/>
    <sheet name="④監査チェックリスト（付録D）"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4" l="1"/>
  <c r="C54" i="3"/>
  <c r="C53" i="3"/>
  <c r="C52" i="3"/>
  <c r="C12" i="2"/>
  <c r="C55" i="3" l="1"/>
</calcChain>
</file>

<file path=xl/sharedStrings.xml><?xml version="1.0" encoding="utf-8"?>
<sst xmlns="http://schemas.openxmlformats.org/spreadsheetml/2006/main" count="522" uniqueCount="401">
  <si>
    <t>RAG導入適性診断チェックリスト（第2章 2-6節）</t>
  </si>
  <si>
    <t>各設問にドロップダウンで「はい」または「いいえ」を選択してください。「いいえ」の軸が要求レベルを下回る場合、その整備をRAGプロジェクトに先行させてください。</t>
  </si>
  <si>
    <t>#</t>
  </si>
  <si>
    <t>設問</t>
  </si>
  <si>
    <t>回答（はい／いいえ）</t>
  </si>
  <si>
    <t>「いいえ」の場合のアクション</t>
  </si>
  <si>
    <t>軸① 目的成熟度</t>
  </si>
  <si>
    <t>1</t>
  </si>
  <si>
    <t>解決したい業務課題が、部門内で文書化されているか</t>
  </si>
  <si>
    <t>目的の言語化から始めよ。ユースケース定義の前に業務課題の整理が必要。</t>
  </si>
  <si>
    <t>2</t>
  </si>
  <si>
    <t>その課題解決後の「あるべき状態」が、関係者間で合意されているか</t>
  </si>
  <si>
    <t>3</t>
  </si>
  <si>
    <t>対象ユースケース（FAQ・規程検索・提案書生成等）が1つに絞られているか</t>
  </si>
  <si>
    <t>対象ユースケースを1つに絞ること。複数同時着手はリスクが高い。</t>
  </si>
  <si>
    <t>4</t>
  </si>
  <si>
    <t>成功・失敗を判断するKPIが定義されており、測定方法が決まっているか</t>
  </si>
  <si>
    <t>PoCの評価設計を先に行え。KPIなきPoCは「感想」で終わる。</t>
  </si>
  <si>
    <t>軸② 情報成熟度</t>
  </si>
  <si>
    <t>5</t>
  </si>
  <si>
    <t>対象文書の所在が把握されており、組織として一元管理されているか</t>
  </si>
  <si>
    <t>まず文書の棚卸しと所在確認が必要。RAGの前に情報整理が先。</t>
  </si>
  <si>
    <t>6</t>
  </si>
  <si>
    <t>最新版と旧版の文書が明確に区別できるか（ファイル名・バージョン管理等）</t>
  </si>
  <si>
    <t>バージョン管理・廃止管理の整備が先。古い情報を拾い続けるリスクがある。</t>
  </si>
  <si>
    <t>7</t>
  </si>
  <si>
    <t>廃止・無効化された文書が、有効な文書と分離されているか</t>
  </si>
  <si>
    <t>8</t>
  </si>
  <si>
    <t>各文書に有効期限または定期レビュー日が設定されているか</t>
  </si>
  <si>
    <t>許容できるユースケースに絞って着手し、並行してメタデータ設計を進めよ。</t>
  </si>
  <si>
    <t>軸③ 構造化成熟度</t>
  </si>
  <si>
    <t>9</t>
  </si>
  <si>
    <t>対象文書の主要フォーマットはテキスト抽出が可能なデジタル文書か</t>
  </si>
  <si>
    <t>OCR・画像解析の前処理が必須。コストと精度の限界を認識した上で判断せよ。</t>
  </si>
  <si>
    <t>10</t>
  </si>
  <si>
    <t>スキャンPDF・手書きメモ・画像ファイルが主要文書の大半を占めていないか</t>
  </si>
  <si>
    <t>11</t>
  </si>
  <si>
    <t>Excelの「セル結合・色分け設計」に依存した重要文書が少ないか</t>
  </si>
  <si>
    <t>チャンキング品質が低下する。文書フォーマットの標準化ガイドラインの整備を検討せよ。</t>
  </si>
  <si>
    <t>12</t>
  </si>
  <si>
    <t>文書の構造（見出し・段落）に一定の一貫性があるか</t>
  </si>
  <si>
    <t>軸④ システム成熟度</t>
  </si>
  <si>
    <t>13</t>
  </si>
  <si>
    <t>主要なストレージにAPIでアクセスできるか</t>
  </si>
  <si>
    <t>NAS・ファイルサーバが主要ストレージの場合、クラウド移行またはゲートウェイ構築を先に検討せよ。</t>
  </si>
  <si>
    <t>14</t>
  </si>
  <si>
    <t>ストレージからテキスト・メタデータの自動取得が可能か</t>
  </si>
  <si>
    <t>15</t>
  </si>
  <si>
    <t>文書の更新・追加時に差分インデクシングが自動化できる見込みがあるか</t>
  </si>
  <si>
    <t>手動更新の運用コストを事前に見積もること。持続可能かを判断してから着手せよ。</t>
  </si>
  <si>
    <t>16</t>
  </si>
  <si>
    <t>複数ストレージが存在する場合、検索空間の分離設計を検討しているか</t>
  </si>
  <si>
    <t>フェデレーション設計の検討が必要。Slack・Teams等の会話ログを正式文書と混在させる計画は再考せよ。</t>
  </si>
  <si>
    <t>軸⑤ ガバナンス成熟度</t>
  </si>
  <si>
    <t>17</t>
  </si>
  <si>
    <t>個人アカウントと共有アカウントが明確に区別されており、共有アカウントの使い回しがないか</t>
  </si>
  <si>
    <t>共有アカウントのRAG利用は情報漏洩の構造的リスクを持つ。個人アカウントへの移行を先行マイルストーンとして設定せよ。</t>
  </si>
  <si>
    <t>18</t>
  </si>
  <si>
    <t>退職者・異動者のアカウント権限が、変更後2週間以内に更新されているか</t>
  </si>
  <si>
    <t>IAMの棚卸しと整備をRAGプロジェクトに並行して走らせよ。完了するまで対象文書の範囲を限定せよ。</t>
  </si>
  <si>
    <t>19</t>
  </si>
  <si>
    <t>現在の権限設定が組織の実態（部門・役職・担当業務）と一致しているか</t>
  </si>
  <si>
    <t>20</t>
  </si>
  <si>
    <t>主要なストレージのアクセスログが取得・保存されているか</t>
  </si>
  <si>
    <t>監査証跡のない状態でのRAG本番稼働は、インシデント時の原因究明を不可能にする。ログ取得の仕組みを設計に含めよ。</t>
  </si>
  <si>
    <t>軸⑥ 運用成熟度</t>
  </si>
  <si>
    <t>21</t>
  </si>
  <si>
    <t>各文書に更新責任者（オーナー）が設定されているか</t>
  </si>
  <si>
    <t>RAGの精度は導入後に劣化する。更新責任者の設定をPoC開始の条件とすること。</t>
  </si>
  <si>
    <t>22</t>
  </si>
  <si>
    <t>業務変更・規程改訂時に、対応するドキュメントを更新するプロセスが存在するか</t>
  </si>
  <si>
    <t>23</t>
  </si>
  <si>
    <t>定期的な文書レビューのサイクルが組織として機能しているか</t>
  </si>
  <si>
    <t>許容できるが、半年後の文書棚卸しスケジュールをプロジェクト計画に組み込め。</t>
  </si>
  <si>
    <t>24</t>
  </si>
  <si>
    <t>RAG導入後の検索品質を継続的に評価する担当者・プロセスを想定しているか</t>
  </si>
  <si>
    <t>PoCの評価フェーズで担当者・評価基準を決めよ。「なんとなく使えなくなった」で放置されるリスクがある。</t>
  </si>
  <si>
    <t>＜判定基準＞ 全軸L1以上（設問1・5・9・13・17・21が「はい」）→FAQ検索着手可。ガバナンス軸L1未満（設問17が「いいえ」）→IAM整備を先行。情報軸L0（設問5が「いいえ」）→文書棚卸し・一元化から開始。</t>
  </si>
  <si>
    <t>PoC開始前チェックリスト（付録B）</t>
  </si>
  <si>
    <t>第2章①シートで「着手可能」と判断した後に使用する。7問すべてOKとなることがPoC着手の条件。</t>
  </si>
  <si>
    <t>問い</t>
  </si>
  <si>
    <t>確認内容</t>
  </si>
  <si>
    <t>判定（OK／要対処）</t>
  </si>
  <si>
    <t>対処事項・メモ</t>
  </si>
  <si>
    <t>問い1
文書の品質と範囲</t>
  </si>
  <si>
    <t>廃止文書の除外が完了しているか。投入する文書の範囲（部門・文書種別）が定義されているか。「とりあえず全部入れる」ではなく範囲を絞っているか。</t>
  </si>
  <si>
    <t>未確認</t>
  </si>
  <si>
    <t>問い2
有効期限と更新責任者</t>
  </si>
  <si>
    <t>各文書にオーナー（更新責任者）が設定されているか。有効期限または定期レビュー日が設定されているか。更新フローが組織として存在するか。</t>
  </si>
  <si>
    <t>問い3
アクセス権設計</t>
  </si>
  <si>
    <t>文書単位の権限定義が完了しているか。RAGのメタデータフィルターとID管理システムの同期設計があるか。共有アカウントが排除されているか。</t>
  </si>
  <si>
    <t>問い4
成功の定義とKPI合意</t>
  </si>
  <si>
    <t>③KPI設計シートのパートIIに基づいてKPIが設計されているか。ベースライン計測が完了しているか。スポンサー（意思決定者）との合意が取れているか。</t>
  </si>
  <si>
    <t>問い5
ユーザー教育と利用ガイドライン</t>
  </si>
  <si>
    <t>利用対象者向けの教育計画があるか。Citationを確認する習慣を促すガイドラインが設計されているか。「RAGが間違えることもある」という認識が共有されているか。</t>
  </si>
  <si>
    <t>問い6
PoCデータと本番データの性質の一致</t>
  </si>
  <si>
    <t>PoCに使うデータが本番データの代表性を持つか。手選びの「きれいなデータ」だけでPoCをしていないか。本番データのサンプルがPoC環境に含まれているか。</t>
  </si>
  <si>
    <t>問い7
スケールアップ計画</t>
  </si>
  <si>
    <t>本番移行時のデータ量・ユーザー数の試算が完了しているか。インフラコスト・運用担当者が確定しているか。PoC終了後の判断基準（移行・延長・中止）が合意されているか。</t>
  </si>
  <si>
    <t>PoC着手判定：OK件数</t>
  </si>
  <si>
    <t>7件すべてOKでPoC着手。1件でも「要対処」の場合は対処後に再確認。</t>
  </si>
  <si>
    <t>KPI設計テンプレート（付録C）</t>
  </si>
  <si>
    <t>PoC着手前にKPIを設計しベースラインを計測する。本番稼働後に実績値を記録し効果を検証する。付録BのPoC着手前に問い4を確認のこと。</t>
  </si>
  <si>
    <t>パートI：三層評価指標（システムの品質を測る）</t>
  </si>
  <si>
    <t>評価指標</t>
  </si>
  <si>
    <t>定義</t>
  </si>
  <si>
    <t>目標値</t>
  </si>
  <si>
    <t>ベースライン</t>
  </si>
  <si>
    <t>実績値</t>
  </si>
  <si>
    <t>計測日</t>
  </si>
  <si>
    <t>測定担当</t>
  </si>
  <si>
    <t>■ Retrieval層（検索の品質）</t>
  </si>
  <si>
    <t>Recall@3</t>
  </si>
  <si>
    <t>上位3件に正解文書が含まれる割合</t>
  </si>
  <si>
    <t>70%以上</t>
  </si>
  <si>
    <t>—（PoC前計測不可）</t>
  </si>
  <si>
    <t>MRR（平均逆順位）</t>
  </si>
  <si>
    <t>正解文書の順位の逆数の平均</t>
  </si>
  <si>
    <t>0.70以上</t>
  </si>
  <si>
    <t>—</t>
  </si>
  <si>
    <t>検索レイテンシ（P95）</t>
  </si>
  <si>
    <t>95パーセンタイルの検索応答時間</t>
  </si>
  <si>
    <t>2秒以下</t>
  </si>
  <si>
    <t>■ Generator層（生成の品質）</t>
  </si>
  <si>
    <t>Faithfulness</t>
  </si>
  <si>
    <t>回答がソース文書に忠実な割合</t>
  </si>
  <si>
    <t>85%以上</t>
  </si>
  <si>
    <t>妄信率（Citation未確認率）</t>
  </si>
  <si>
    <t>Citationなし・確認なしで使われた回答割合</t>
  </si>
  <si>
    <t>10%以下</t>
  </si>
  <si>
    <t>回答拒否率（適切）</t>
  </si>
  <si>
    <t>根拠がない場合に正しく拒否できた割合</t>
  </si>
  <si>
    <t>90%以上</t>
  </si>
  <si>
    <t>■ End-to-End層（利用者体験）</t>
  </si>
  <si>
    <t>回答生成時間</t>
  </si>
  <si>
    <t>質問から回答表示までの時間（秒）</t>
  </si>
  <si>
    <t>3秒以下</t>
  </si>
  <si>
    <t>ユーザー満足度スコア</t>
  </si>
  <si>
    <t>利用後アンケート（5段階）</t>
  </si>
  <si>
    <t>4.0以上</t>
  </si>
  <si>
    <t>—（導入前計測不可）</t>
  </si>
  <si>
    <t>Citation確認率</t>
  </si>
  <si>
    <t>ユーザーがCitationを確認した割合</t>
  </si>
  <si>
    <t>60%以上</t>
  </si>
  <si>
    <t>パートII：時間軸別KPI設計（業務への価値を測る）</t>
  </si>
  <si>
    <t>KPI項目</t>
  </si>
  <si>
    <t>カテゴリ</t>
  </si>
  <si>
    <t>状況</t>
  </si>
  <si>
    <t>■ 短期KPI（PoC〜本番稼働後3ヶ月）</t>
  </si>
  <si>
    <t>問い合わせ対応時間</t>
  </si>
  <si>
    <t>業務効率</t>
  </si>
  <si>
    <t>　分</t>
  </si>
  <si>
    <t>30%削減</t>
  </si>
  <si>
    <t>Recall@3達成率</t>
  </si>
  <si>
    <t>技術品質</t>
  </si>
  <si>
    <t>DAU（日次アクティブユーザー）</t>
  </si>
  <si>
    <t>定着度</t>
  </si>
  <si>
    <t>　名</t>
  </si>
  <si>
    <t>対象者50%以上</t>
  </si>
  <si>
    <t>品質保証</t>
  </si>
  <si>
    <t>■ 中期KPI（本番稼働後3〜12ヶ月）</t>
  </si>
  <si>
    <t>問い合わせ件数削減率</t>
  </si>
  <si>
    <t>　件/月</t>
  </si>
  <si>
    <t>40%削減</t>
  </si>
  <si>
    <t>Faithfulness維持率</t>
  </si>
  <si>
    <t>文書更新履行率</t>
  </si>
  <si>
    <t>運用健全性</t>
  </si>
  <si>
    <t>月次80%以上</t>
  </si>
  <si>
    <t>■ 長期KPI（本番稼働後1〜3年）</t>
  </si>
  <si>
    <t>新入社員独り立ち期間</t>
  </si>
  <si>
    <t>知識継承</t>
  </si>
  <si>
    <t>　ヶ月</t>
  </si>
  <si>
    <t>20%短縮</t>
  </si>
  <si>
    <t>RAGカバレッジ拡張率</t>
  </si>
  <si>
    <t>スコープ拡大</t>
  </si>
  <si>
    <t>　部門</t>
  </si>
  <si>
    <t>全部門展開</t>
  </si>
  <si>
    <t>ナレッジベース更新頻度</t>
  </si>
  <si>
    <t>組織知資産化</t>
  </si>
  <si>
    <t>前年比120%</t>
  </si>
  <si>
    <t>パートIII：ROI試算（投資判断を支える）</t>
  </si>
  <si>
    <t>項目</t>
  </si>
  <si>
    <t>単位</t>
  </si>
  <si>
    <t>金額・工数</t>
  </si>
  <si>
    <t>計算式・備考</t>
  </si>
  <si>
    <t>■ 導入コスト（初期）</t>
  </si>
  <si>
    <t>システム開発・構築費</t>
  </si>
  <si>
    <t>万円</t>
  </si>
  <si>
    <t>インフラ初期費用（ベクトルDB・サーバ等）</t>
  </si>
  <si>
    <t>文書整備・メタデータ設計費</t>
  </si>
  <si>
    <t>教育・トレーニング費</t>
  </si>
  <si>
    <t>■ 運用コスト（年間）</t>
  </si>
  <si>
    <t>インフラ運用費（API・ストレージ等）</t>
  </si>
  <si>
    <t>万円/年</t>
  </si>
  <si>
    <t>文書更新・メンテナンス工数</t>
  </si>
  <si>
    <t>人月/年</t>
  </si>
  <si>
    <t>監査・評価工数</t>
  </si>
  <si>
    <t>■ 期待効果（年間）</t>
  </si>
  <si>
    <t>問い合わせ対応工数削減</t>
  </si>
  <si>
    <t>検索・情報収集工数削減</t>
  </si>
  <si>
    <t>意思決定スピード向上（定性評価）</t>
  </si>
  <si>
    <t>■ ROI自動計算</t>
  </si>
  <si>
    <t>導入コスト合計</t>
  </si>
  <si>
    <t>初期投資の合計</t>
  </si>
  <si>
    <t>年間運用コスト合計</t>
  </si>
  <si>
    <t>年間維持費用の合計</t>
  </si>
  <si>
    <t>年間期待効果合計</t>
  </si>
  <si>
    <t>定量化できる効果の合計</t>
  </si>
  <si>
    <t>ROI（初年度）</t>
  </si>
  <si>
    <t>%</t>
  </si>
  <si>
    <t>（年間効果 − 年間運用コスト）÷ 導入コスト × 100。導入コストと期待効果をC列に入力すると自動計算されます。</t>
  </si>
  <si>
    <t>RAGシステム監査チェックリスト（付録D）</t>
  </si>
  <si>
    <t>本番稼働後の定期監査で使用する。第2章①シートでガバナンス成熟度L0〜L1の場合は分野Aを最優先。運用成熟度L0〜L1の場合は分野Bを優先。</t>
  </si>
  <si>
    <t>確認事項</t>
  </si>
  <si>
    <t>重要度</t>
  </si>
  <si>
    <t>評価</t>
  </si>
  <si>
    <t>証跡・所見</t>
  </si>
  <si>
    <t>分野A：アクセスコントロール（優先度：ガバナンス成熟度が低い場合は最優先）</t>
  </si>
  <si>
    <t>A-1. 権限設計の文書化</t>
  </si>
  <si>
    <t>A-1-1</t>
  </si>
  <si>
    <t>アクセスコントロールの設計書（権限マトリクス）が存在し最新状態に維持されているか</t>
  </si>
  <si>
    <t>高</t>
  </si>
  <si>
    <t>A-1-2</t>
  </si>
  <si>
    <t>権限制御の実装方式（メタデータフィルター等）が設計書に明記され実装と一致しているか</t>
  </si>
  <si>
    <t>A-1-3</t>
  </si>
  <si>
    <t>「プロンプトによる権限制御」を採用していないことが確認できるか</t>
  </si>
  <si>
    <t>A-1-4</t>
  </si>
  <si>
    <t>権限の種別（全社閲覧可・部門限定・役職限定等）が文書カテゴリごとに定義されているか</t>
  </si>
  <si>
    <t>中</t>
  </si>
  <si>
    <t>A-1-5</t>
  </si>
  <si>
    <t>設計変更の変更管理プロセスが存在し変更記録が保存されているか</t>
  </si>
  <si>
    <t>A-2. 文書投入前の権限棚卸し</t>
  </si>
  <si>
    <t>A-2-1</t>
  </si>
  <si>
    <t>文書投入前に元ファイルの権限設定を確認する審査プロセスが定義されているか</t>
  </si>
  <si>
    <t>A-2-2</t>
  </si>
  <si>
    <t>投入文書の権限設定とRAGのアクセスコントロール設計が一致していることを検証する手順が存在するか</t>
  </si>
  <si>
    <t>A-2-3</t>
  </si>
  <si>
    <t>「全員閲覧可」設定になっているが機密性を持つ文書を検出するチェックが実施されているか</t>
  </si>
  <si>
    <t>A-2-4</t>
  </si>
  <si>
    <t>投入審査の実施記録（いつ・誰が・何を審査したか）が保存されているか</t>
  </si>
  <si>
    <t>A-3. ID管理システムとの連携・同期</t>
  </si>
  <si>
    <t>A-3-1</t>
  </si>
  <si>
    <t>ID管理システム（AD・Entra ID等）とRAGが連携し同期の仕組みが設計書に記載されているか</t>
  </si>
  <si>
    <t>A-3-2</t>
  </si>
  <si>
    <t>同期の頻度とタイムラグのリスク評価が存在するか</t>
  </si>
  <si>
    <t>A-3-3</t>
  </si>
  <si>
    <t>退職・異動イベントがRAGのメタデータフィルターに反映されるまでの最大遅延時間が把握・記録されているか</t>
  </si>
  <si>
    <t>A-3-4</t>
  </si>
  <si>
    <t>同期失敗時のアラート・エラーハンドリングが設計され同期の成否がモニタリングされているか</t>
  </si>
  <si>
    <t>A-3-5</t>
  </si>
  <si>
    <t>ID管理側の権限とRAG側のフィルターを定期的に突き合わせる棚卸し（整合性確認）が実施されているか（月次または四半期推奨）</t>
  </si>
  <si>
    <t>A-3-6</t>
  </si>
  <si>
    <t>同期の実行ログが保存されており「いつ・何が・どう変更されたか」が追跡できるか</t>
  </si>
  <si>
    <t>A-4. 幽霊権限（Ghost Permission）の防御</t>
  </si>
  <si>
    <t>A-4-1</t>
  </si>
  <si>
    <t>退職処理フローに「RAGアクセス権の無効化」が明示的に組み込まれているか</t>
  </si>
  <si>
    <t>A-4-2</t>
  </si>
  <si>
    <t>異動処理フローに「旧部門権限の剥奪」と「新部門権限の付与」がRAGについても明示されているか</t>
  </si>
  <si>
    <t>A-4-3</t>
  </si>
  <si>
    <t>無効化されたアカウントがRAGにアクセスできないことを確認するテストが実施されているか</t>
  </si>
  <si>
    <t>A-4-4</t>
  </si>
  <si>
    <t>ネガティブリスト（退職・異動処理済みだがRAG側同期が未完了の可能性があるアカウントのブロックリスト）がクエリ時にリアルタイムで適用されているか</t>
  </si>
  <si>
    <t>A-4-5</t>
  </si>
  <si>
    <t>退職者が作成した文書の所有権が引き継がれているか、または適切に廃止・アーカイブされているか</t>
  </si>
  <si>
    <t>A-4-6</t>
  </si>
  <si>
    <t>直近6ヶ月以内の退職・異動アカウントについて権限無効化が適切に実施されたことを確認する抽出調査を実施したか</t>
  </si>
  <si>
    <t>A-5. 越権アクセステスト</t>
  </si>
  <si>
    <t>A-5-1</t>
  </si>
  <si>
    <t>権限境界を越えるテストシナリオが定義されているか</t>
  </si>
  <si>
    <t>A-5-2</t>
  </si>
  <si>
    <t>越権テストが定期的に実施され実施記録が保存されているか</t>
  </si>
  <si>
    <t>A-5-3</t>
  </si>
  <si>
    <t>テストで越権アクセスが検出された場合の対処フローが定義されているか</t>
  </si>
  <si>
    <t>A-5-4</t>
  </si>
  <si>
    <t>最新のテスト実施日と結果を確認できるか（直近6ヶ月以内の実施推奨）</t>
  </si>
  <si>
    <t>分野B：データライフサイクル（優先度：運用成熟度が低い場合は優先）</t>
  </si>
  <si>
    <t>B-1. 有効期限管理</t>
  </si>
  <si>
    <t>B-1-1</t>
  </si>
  <si>
    <t>RAGコーパス全文書カテゴリに有効期限（レビュー期限）が設定されているか</t>
  </si>
  <si>
    <t>B-1-2</t>
  </si>
  <si>
    <t>有効期限のメタデータフィールドがインデクシング時に付与されクエリ時に期限切れ文書が除外されているか</t>
  </si>
  <si>
    <t>B-1-3</t>
  </si>
  <si>
    <t>有効期限切れが近い文書について更新責任者への通知が自動化されているか</t>
  </si>
  <si>
    <t>B-1-4</t>
  </si>
  <si>
    <t>有効期限切れ文書のアーカイブプロセスが定義されているか</t>
  </si>
  <si>
    <t>B-1-5</t>
  </si>
  <si>
    <t>現時点で有効期限切れのまま検索対象として残存している文書がないことを確認できるか</t>
  </si>
  <si>
    <t>B-2. 版管理</t>
  </si>
  <si>
    <t>B-2-1</t>
  </si>
  <si>
    <t>文書のバージョン情報（版番号・最終更新日・改訂理由）がメタデータとして記録されているか</t>
  </si>
  <si>
    <t>B-2-2</t>
  </si>
  <si>
    <t>旧版と新版が共存する場合の検索優先順位（最新版優先）が実装されているか</t>
  </si>
  <si>
    <t>B-2-3</t>
  </si>
  <si>
    <t>文書の改訂が発生した際にベクトルDBを更新する手順が定義され実施されているか</t>
  </si>
  <si>
    <t>B-2-4</t>
  </si>
  <si>
    <t>改訂履歴（いつ・誰が・なぜ）が保存され事後追跡が可能な状態になっているか</t>
  </si>
  <si>
    <t>B-3. 更新責任者・オーナーシップ</t>
  </si>
  <si>
    <t>B-3-1</t>
  </si>
  <si>
    <t>RAGコーパスの全文書カテゴリに更新責任者（オーナー）が設定されているか</t>
  </si>
  <si>
    <t>B-3-2</t>
  </si>
  <si>
    <t>オーナーの設定が人事異動・退職に伴い適切に引き継がれるプロセスが存在するか</t>
  </si>
  <si>
    <t>B-3-3</t>
  </si>
  <si>
    <t>オーナーが設定されていない「孤児文書」が存在しないことを確認できるか</t>
  </si>
  <si>
    <t>B-3-4</t>
  </si>
  <si>
    <t>文書オーナーが更新・廃止の判断を行う組織的なレビューサイクルが機能しているか</t>
  </si>
  <si>
    <t>B-3-5</t>
  </si>
  <si>
    <t>文書の廃止判断がなされた場合ベクトルDBからの除外が確実に実施される手順が存在するか</t>
  </si>
  <si>
    <t>分野C：プロンプトインジェクション防御</t>
  </si>
  <si>
    <t>C-1. 入力フィルタリング</t>
  </si>
  <si>
    <t>C-1-1</t>
  </si>
  <si>
    <t>悪意ある命令パターン（ロールプレイ要求・権限無視要求等）を検知するフィルターが実装されているか</t>
  </si>
  <si>
    <t>C-1-2</t>
  </si>
  <si>
    <t>フィルターに引っかかった入力の記録（内容・日時・ユーザーID）がログに保存されているか</t>
  </si>
  <si>
    <t>C-1-3</t>
  </si>
  <si>
    <t>既知の攻撃パターンがフィルターでブロックされることをテストで確認しているか</t>
  </si>
  <si>
    <t>C-1-4</t>
  </si>
  <si>
    <t>フィルターをすり抜けた疑いのある入力を事後検知する仕組みが存在するか</t>
  </si>
  <si>
    <t>C-2. システムプロンプト設計</t>
  </si>
  <si>
    <t>C-2-1</t>
  </si>
  <si>
    <t>システムプロンプトに「ユーザー入力がどんな内容でも以下のルールを最優先する」という枠組みが明記されているか</t>
  </si>
  <si>
    <t>C-2-2</t>
  </si>
  <si>
    <t>システムプロンプトのバージョン管理（変更履歴・変更承認者）が存在するか</t>
  </si>
  <si>
    <t>C-2-3</t>
  </si>
  <si>
    <t>システムプロンプトの内容がユーザーに開示されない設計になっているか（プロンプトリーク対策）</t>
  </si>
  <si>
    <t>C-2-4</t>
  </si>
  <si>
    <t>プロンプトリークを狙う入力に対して適切に拒否する動作をすることが確認できるか</t>
  </si>
  <si>
    <t>C-3. コーパス汚染防御</t>
  </si>
  <si>
    <t>C-3-1</t>
  </si>
  <si>
    <t>コーパスへの文書投入が権限を持つ担当者・プロセスによってのみ実施可能な設計になっているか</t>
  </si>
  <si>
    <t>C-3-2</t>
  </si>
  <si>
    <t>投入文書に悪意ある指示文字列が含まれていないかをスキャンするプロセスが存在するか</t>
  </si>
  <si>
    <t>C-3-3</t>
  </si>
  <si>
    <t>外部から取得した文書を投入する場合、特別な審査プロセスが設けられているか</t>
  </si>
  <si>
    <t>C-3-4</t>
  </si>
  <si>
    <t>コーパスの更新操作（追加・変更・削除）がログに記録されているか</t>
  </si>
  <si>
    <t>C-4. 出力フィルタリング（ポストフィルター）</t>
  </si>
  <si>
    <t>C-4-1</t>
  </si>
  <si>
    <t>LLMが生成した回答を出力前に検証するポストフィルターが実装されているか</t>
  </si>
  <si>
    <t>C-4-2</t>
  </si>
  <si>
    <t>ポストフィルターが検知する違反パターンの一覧が定義されているか</t>
  </si>
  <si>
    <t>C-4-3</t>
  </si>
  <si>
    <t>ポストフィルターで拒否された出力の記録が保存されているか</t>
  </si>
  <si>
    <t>C-4-4</t>
  </si>
  <si>
    <t>フィルターが機能していることを確認する定期テストの計画・実施記録が存在するか</t>
  </si>
  <si>
    <t>分野D：オーディットトレイル</t>
  </si>
  <si>
    <t>D-1. ログの設計・網羅性</t>
  </si>
  <si>
    <t>D-1-1</t>
  </si>
  <si>
    <t>質問に関する記録（ユーザーID・日時・質問テキスト・適用フィルター）が存在するか</t>
  </si>
  <si>
    <t>D-1-2</t>
  </si>
  <si>
    <t>検索に関する記録（取得文書ID・ファイル名・バージョン・類似度スコア）が存在するか</t>
  </si>
  <si>
    <t>D-1-3</t>
  </si>
  <si>
    <t>生成に関する記録（モデル名・バージョン・プロンプトテンプレートバージョン・回答テキスト・Citation一覧）が存在するか</t>
  </si>
  <si>
    <t>D-1-4</t>
  </si>
  <si>
    <t>利用に関する記録（ユーザーのCitation確認行為・フィードバック）が存在するか</t>
  </si>
  <si>
    <t>D-1-5</t>
  </si>
  <si>
    <t>一連の記録が一意のトレースIDで紐付けられているか</t>
  </si>
  <si>
    <t>D-2. ログの保全・改ざん防止</t>
  </si>
  <si>
    <t>D-2-1</t>
  </si>
  <si>
    <t>ログが改ざん不可能なストレージ（追記専用・WORM対応等）に格納されているか</t>
  </si>
  <si>
    <t>D-2-2</t>
  </si>
  <si>
    <t>ログへのアクセス権が適切に制限され一般ユーザーがログを改変できない設計になっているか</t>
  </si>
  <si>
    <t>D-2-3</t>
  </si>
  <si>
    <t>ログの整合性を定期的に確認する仕組み（チェックサム検証等）が存在するか</t>
  </si>
  <si>
    <t>D-2-4</t>
  </si>
  <si>
    <t>ログのバックアップが取得されログシステム障害時でも復元できるか</t>
  </si>
  <si>
    <t>D-3. 保存期間・法令対応</t>
  </si>
  <si>
    <t>D-3-1</t>
  </si>
  <si>
    <t>ログの保存期間がコンプライアンス要件・法令要件を満たして設定されているか</t>
  </si>
  <si>
    <t>D-3-2</t>
  </si>
  <si>
    <t>保存期間の根拠（どの法令・規定に基づくか）が記録されているか</t>
  </si>
  <si>
    <t>D-3-3</t>
  </si>
  <si>
    <t>個人情報を含むログの取り扱いが個人情報保護法の要件を満たしているか</t>
  </si>
  <si>
    <t>D-4. 事後追跡・インシデント調査</t>
  </si>
  <si>
    <t>D-4-1</t>
  </si>
  <si>
    <t>「特定日時・特定ユーザーがどんな質問をしどのソースから回答が生成されたか」を事後的に再現できるか</t>
  </si>
  <si>
    <t>D-4-2</t>
  </si>
  <si>
    <t>特定の文書が過去のどの回答生成に使用されたかを逆引きできる設計になっているか</t>
  </si>
  <si>
    <t>D-4-3</t>
  </si>
  <si>
    <t>インシデント調査の手順書（ログ検索方法・調査フロー・報告先）が存在するか</t>
  </si>
  <si>
    <t>D-4-4</t>
  </si>
  <si>
    <t>インシデント調査のための権限が適切な担当者に付与されているか</t>
  </si>
  <si>
    <t>D-5. 妄信排除の設計検証</t>
  </si>
  <si>
    <t>D-5-1</t>
  </si>
  <si>
    <t>RAGシステムの回答画面に引用ソース（Citation）が常時表示される設計になっているか</t>
  </si>
  <si>
    <t>D-5-2</t>
  </si>
  <si>
    <t>Citationがソース文書への実際のリンクとして機能しユーザーが原文を確認できるか</t>
  </si>
  <si>
    <t>D-5-3</t>
  </si>
  <si>
    <t>重要度の高い業務への回答適用について「ソースを確認しました」のチェックを必須とする設計が存在するか</t>
  </si>
  <si>
    <t>適合件数（高重要度）</t>
  </si>
  <si>
    <t>高重要度の非適合が0件、かつ部分適合が20%以下で合格水準。</t>
  </si>
  <si>
    <t>【著作権・利用条件】</t>
    <phoneticPr fontId="4"/>
  </si>
  <si>
    <t>本ひな型はJF Solutions（風呂井仁）が著作権を保有する著作物である。</t>
    <phoneticPr fontId="4"/>
  </si>
  <si>
    <t xml:space="preserve"> 購入者は自組織内での業務目的および購入者が支援する顧客組織内での業務目的に限り使用できる。</t>
  </si>
  <si>
    <t xml:space="preserve"> ただし本ひな型そのものの第三者への譲渡・再配布・複製・改変した上での配布および販売を禁止する。</t>
  </si>
  <si>
    <t>© JF Solutions / JF Press　All Rights Reserved.</t>
  </si>
  <si>
    <t>jf-sol.com</t>
  </si>
  <si>
    <t>【免責事項】</t>
    <phoneticPr fontId="4"/>
  </si>
  <si>
    <r>
      <t>本ひな型およびその付録・添付資料は、著者の知見に基づく実務支援を目的として作成されたものであり、</t>
    </r>
    <r>
      <rPr>
        <b/>
        <sz val="12"/>
        <color theme="1"/>
        <rFont val="BIZ UDPゴシック"/>
        <family val="3"/>
        <charset val="128"/>
      </rPr>
      <t>法的助言・専門的アドバイスを構成するものではない。</t>
    </r>
  </si>
  <si>
    <t>本ひな型を用いて作成したRFP・契約書等の法的効力については、自社法務部門または外部弁護士に確認すること。特に契約条項・準委任の管理設計・ハルシネーション責任の分担・知的財産権の帰属に関する条項は法的判断を要する領域を含む。</t>
  </si>
  <si>
    <t>本ひな型の使用によって生じた損害について、著者およびJF Solutionsは責任を負わない。契約条項の具体的な文言、法令への準拠性、個別案件への適用可否については、専門家に確認の上で判断すること。</t>
  </si>
  <si>
    <t>本付録は、書籍『AIの核心 組織知と検索拡張生成 理論編』の付録です。利用に関しては書籍の内容を理解していることを前提としています。</t>
    <rPh sb="0" eb="1">
      <t>ホン</t>
    </rPh>
    <rPh sb="1" eb="3">
      <t>フロク</t>
    </rPh>
    <rPh sb="30" eb="32">
      <t>フロク</t>
    </rPh>
    <rPh sb="35" eb="37">
      <t>リヨウ</t>
    </rPh>
    <rPh sb="38" eb="39">
      <t>カン</t>
    </rPh>
    <rPh sb="42" eb="44">
      <t>ショセキ</t>
    </rPh>
    <rPh sb="45" eb="47">
      <t>ナイヨウ</t>
    </rPh>
    <rPh sb="48" eb="50">
      <t>リカイ</t>
    </rPh>
    <rPh sb="57" eb="59">
      <t>ゼンテイ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</si>
</sst>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6"/>
      <name val="ＭＳ Ｐゴシック"/>
      <family val="3"/>
      <charset val="128"/>
      <scheme val="minor"/>
    </font>
    <font>
      <sz val="11"/>
      <color theme="1"/>
      <name val="Calibri"/>
      <family val="2"/>
      <charset val="1"/>
    </font>
    <font>
      <b/>
      <sz val="12"/>
      <color theme="1"/>
      <name val="BIZ UDPゴシック"/>
      <family val="3"/>
      <charset val="128"/>
    </font>
    <font>
      <sz val="6"/>
      <name val="ＭＳ Ｐゴシック"/>
      <family val="3"/>
      <charset val="128"/>
    </font>
    <font>
      <sz val="12"/>
      <color theme="1"/>
      <name val="BIZ UDPゴシック"/>
      <family val="3"/>
      <charset val="128"/>
    </font>
    <font>
      <b/>
      <sz val="13"/>
      <color rgb="FFFFFFFF"/>
      <name val="BIZ UDPゴシック"/>
      <family val="3"/>
      <charset val="128"/>
    </font>
    <font>
      <sz val="11"/>
      <color theme="1"/>
      <name val="BIZ UDPゴシック"/>
      <family val="3"/>
      <charset val="128"/>
    </font>
    <font>
      <sz val="9"/>
      <color rgb="FF595959"/>
      <name val="BIZ UDPゴシック"/>
      <family val="3"/>
      <charset val="128"/>
    </font>
    <font>
      <b/>
      <sz val="9"/>
      <color rgb="FF1F3864"/>
      <name val="BIZ UDPゴシック"/>
      <family val="3"/>
      <charset val="128"/>
    </font>
    <font>
      <b/>
      <sz val="10"/>
      <color rgb="FFFFFFFF"/>
      <name val="BIZ UDPゴシック"/>
      <family val="3"/>
      <charset val="128"/>
    </font>
    <font>
      <sz val="9"/>
      <color rgb="FF1F3864"/>
      <name val="BIZ UDPゴシック"/>
      <family val="3"/>
      <charset val="128"/>
    </font>
    <font>
      <b/>
      <sz val="10"/>
      <color rgb="FF1F3864"/>
      <name val="BIZ UDPゴシック"/>
      <family val="3"/>
      <charset val="128"/>
    </font>
    <font>
      <b/>
      <sz val="11"/>
      <color rgb="FF1F3864"/>
      <name val="BIZ UDPゴシック"/>
      <family val="3"/>
      <charset val="128"/>
    </font>
    <font>
      <b/>
      <u/>
      <sz val="12"/>
      <color rgb="FFFF0000"/>
      <name val="BIZ UDPゴシック"/>
      <family val="3"/>
      <charset val="128"/>
    </font>
  </fonts>
  <fills count="12">
    <fill>
      <patternFill patternType="none"/>
    </fill>
    <fill>
      <patternFill patternType="gray125"/>
    </fill>
    <fill>
      <patternFill patternType="solid">
        <fgColor rgb="FF1F3864"/>
      </patternFill>
    </fill>
    <fill>
      <patternFill patternType="solid">
        <fgColor rgb="FFE8F0FD"/>
      </patternFill>
    </fill>
    <fill>
      <patternFill patternType="solid">
        <fgColor rgb="FFD6E4F7"/>
      </patternFill>
    </fill>
    <fill>
      <patternFill patternType="solid">
        <fgColor rgb="FF3A6DB5"/>
      </patternFill>
    </fill>
    <fill>
      <patternFill patternType="solid">
        <fgColor rgb="FFFFFFFF"/>
      </patternFill>
    </fill>
    <fill>
      <patternFill patternType="solid">
        <fgColor rgb="FFF5F7FA"/>
      </patternFill>
    </fill>
    <fill>
      <patternFill patternType="solid">
        <fgColor rgb="FFFFF2CC"/>
      </patternFill>
    </fill>
    <fill>
      <patternFill patternType="solid">
        <fgColor rgb="FFE2EFDA"/>
      </patternFill>
    </fill>
    <fill>
      <patternFill patternType="solid">
        <fgColor rgb="FF2E5FA3"/>
      </patternFill>
    </fill>
    <fill>
      <patternFill patternType="solid">
        <fgColor rgb="FFFCE4D6"/>
      </patternFill>
    </fill>
  </fills>
  <borders count="5">
    <border>
      <left/>
      <right/>
      <top/>
      <bottom/>
      <diagonal/>
    </border>
    <border>
      <left style="thin">
        <color rgb="FFB8CCE4"/>
      </left>
      <right style="thin">
        <color rgb="FFB8CCE4"/>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style="thin">
        <color rgb="FFB8CCE4"/>
      </right>
      <top/>
      <bottom style="thin">
        <color rgb="FFB8CCE4"/>
      </bottom>
      <diagonal/>
    </border>
    <border>
      <left style="thin">
        <color rgb="FFB8CCE4"/>
      </left>
      <right/>
      <top style="thin">
        <color rgb="FFB8CCE4"/>
      </top>
      <bottom style="thin">
        <color rgb="FFB8CCE4"/>
      </bottom>
      <diagonal/>
    </border>
  </borders>
  <cellStyleXfs count="2">
    <xf numFmtId="0" fontId="0" fillId="0" borderId="0"/>
    <xf numFmtId="0" fontId="2" fillId="0" borderId="0"/>
  </cellStyleXfs>
  <cellXfs count="42">
    <xf numFmtId="0" fontId="0" fillId="0" borderId="0" xfId="0"/>
    <xf numFmtId="0" fontId="3" fillId="0" borderId="0" xfId="1" applyFont="1" applyAlignment="1">
      <alignment horizontal="left" vertical="center" indent="3"/>
    </xf>
    <xf numFmtId="0" fontId="2" fillId="0" borderId="0" xfId="1"/>
    <xf numFmtId="0" fontId="5" fillId="0" borderId="0" xfId="1" applyFont="1" applyAlignment="1">
      <alignment horizontal="left" vertical="center" indent="3"/>
    </xf>
    <xf numFmtId="0" fontId="6" fillId="2" borderId="1" xfId="0" applyFont="1" applyFill="1" applyBorder="1" applyAlignment="1">
      <alignment horizontal="center" vertical="center" wrapText="1"/>
    </xf>
    <xf numFmtId="0" fontId="7" fillId="0" borderId="0" xfId="0" applyFont="1"/>
    <xf numFmtId="0" fontId="7" fillId="0" borderId="0" xfId="0" applyFont="1"/>
    <xf numFmtId="0" fontId="8" fillId="3"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11"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8" fillId="8"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10" borderId="1" xfId="0" applyFont="1" applyFill="1" applyBorder="1" applyAlignment="1">
      <alignment horizontal="left" vertical="center" wrapText="1"/>
    </xf>
    <xf numFmtId="0" fontId="7" fillId="6" borderId="1" xfId="0" applyFont="1" applyFill="1" applyBorder="1"/>
    <xf numFmtId="0" fontId="11" fillId="6" borderId="1" xfId="0" applyFont="1" applyFill="1" applyBorder="1" applyAlignment="1">
      <alignment horizontal="left" vertical="center" wrapText="1"/>
    </xf>
    <xf numFmtId="0" fontId="7" fillId="7" borderId="1" xfId="0" applyFont="1" applyFill="1" applyBorder="1"/>
    <xf numFmtId="0" fontId="11" fillId="7"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7" fillId="4" borderId="1" xfId="0" applyFont="1" applyFill="1" applyBorder="1"/>
    <xf numFmtId="0" fontId="9" fillId="8"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7" fillId="8" borderId="1" xfId="0" applyFont="1" applyFill="1" applyBorder="1"/>
    <xf numFmtId="0" fontId="7" fillId="0" borderId="2" xfId="0" applyFont="1" applyBorder="1"/>
    <xf numFmtId="0" fontId="11" fillId="8" borderId="3"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1" fillId="11" borderId="1" xfId="0" applyFont="1" applyFill="1" applyBorder="1" applyAlignment="1">
      <alignment horizontal="center" vertical="center" wrapText="1"/>
    </xf>
    <xf numFmtId="0" fontId="14" fillId="0" borderId="0" xfId="1" applyFont="1"/>
  </cellXfs>
  <cellStyles count="2">
    <cellStyle name="標準" xfId="0" builtinId="0"/>
    <cellStyle name="標準 2" xfId="1" xr:uid="{BA1EFECA-CC54-4A35-BAE8-4E58B37B0DE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B9FC2-216E-4ADA-822A-F58F3EF8340C}">
  <dimension ref="A1:A13"/>
  <sheetViews>
    <sheetView tabSelected="1" workbookViewId="0">
      <selection activeCell="F12" sqref="F12"/>
    </sheetView>
  </sheetViews>
  <sheetFormatPr defaultRowHeight="15" x14ac:dyDescent="0.25"/>
  <cols>
    <col min="1" max="16384" width="9" style="2"/>
  </cols>
  <sheetData>
    <row r="1" spans="1:1" ht="15.75" x14ac:dyDescent="0.25">
      <c r="A1" s="41" t="s">
        <v>400</v>
      </c>
    </row>
    <row r="4" spans="1:1" x14ac:dyDescent="0.25">
      <c r="A4" s="1" t="s">
        <v>390</v>
      </c>
    </row>
    <row r="5" spans="1:1" x14ac:dyDescent="0.25">
      <c r="A5" s="3" t="s">
        <v>391</v>
      </c>
    </row>
    <row r="6" spans="1:1" x14ac:dyDescent="0.25">
      <c r="A6" s="3" t="s">
        <v>392</v>
      </c>
    </row>
    <row r="7" spans="1:1" x14ac:dyDescent="0.25">
      <c r="A7" s="3" t="s">
        <v>393</v>
      </c>
    </row>
    <row r="8" spans="1:1" x14ac:dyDescent="0.25">
      <c r="A8" s="3" t="s">
        <v>394</v>
      </c>
    </row>
    <row r="9" spans="1:1" x14ac:dyDescent="0.25">
      <c r="A9" s="3" t="s">
        <v>395</v>
      </c>
    </row>
    <row r="10" spans="1:1" x14ac:dyDescent="0.25">
      <c r="A10" s="1" t="s">
        <v>396</v>
      </c>
    </row>
    <row r="11" spans="1:1" x14ac:dyDescent="0.25">
      <c r="A11" s="3" t="s">
        <v>397</v>
      </c>
    </row>
    <row r="12" spans="1:1" x14ac:dyDescent="0.25">
      <c r="A12" s="3" t="s">
        <v>398</v>
      </c>
    </row>
    <row r="13" spans="1:1" x14ac:dyDescent="0.25">
      <c r="A13" s="3" t="s">
        <v>399</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5"/>
  <sheetViews>
    <sheetView showGridLines="0" workbookViewId="0">
      <pane ySplit="3" topLeftCell="A4" activePane="bottomLeft" state="frozen"/>
      <selection pane="bottomLeft" activeCell="B6" sqref="B6"/>
    </sheetView>
  </sheetViews>
  <sheetFormatPr defaultRowHeight="13.5" x14ac:dyDescent="0.15"/>
  <cols>
    <col min="1" max="1" width="5" style="6" customWidth="1"/>
    <col min="2" max="2" width="46" style="6" customWidth="1"/>
    <col min="3" max="3" width="16" style="6" customWidth="1"/>
    <col min="4" max="4" width="40" style="6" customWidth="1"/>
    <col min="5" max="16384" width="9" style="6"/>
  </cols>
  <sheetData>
    <row r="1" spans="1:4" ht="30" customHeight="1" x14ac:dyDescent="0.15">
      <c r="A1" s="4" t="s">
        <v>0</v>
      </c>
      <c r="B1" s="5"/>
      <c r="C1" s="5"/>
      <c r="D1" s="5"/>
    </row>
    <row r="2" spans="1:4" ht="24" customHeight="1" x14ac:dyDescent="0.15">
      <c r="A2" s="7" t="s">
        <v>1</v>
      </c>
      <c r="B2" s="5"/>
      <c r="C2" s="5"/>
      <c r="D2" s="5"/>
    </row>
    <row r="3" spans="1:4" ht="21.95" customHeight="1" x14ac:dyDescent="0.15">
      <c r="A3" s="8" t="s">
        <v>2</v>
      </c>
      <c r="B3" s="8" t="s">
        <v>3</v>
      </c>
      <c r="C3" s="8" t="s">
        <v>4</v>
      </c>
      <c r="D3" s="8" t="s">
        <v>5</v>
      </c>
    </row>
    <row r="4" spans="1:4" ht="20.100000000000001" customHeight="1" x14ac:dyDescent="0.15">
      <c r="A4" s="9" t="s">
        <v>6</v>
      </c>
      <c r="B4" s="5"/>
      <c r="C4" s="5"/>
      <c r="D4" s="5"/>
    </row>
    <row r="5" spans="1:4" ht="39.950000000000003" customHeight="1" x14ac:dyDescent="0.15">
      <c r="A5" s="10" t="s">
        <v>7</v>
      </c>
      <c r="B5" s="11" t="s">
        <v>8</v>
      </c>
      <c r="C5" s="12"/>
      <c r="D5" s="11" t="s">
        <v>9</v>
      </c>
    </row>
    <row r="6" spans="1:4" ht="39.950000000000003" customHeight="1" x14ac:dyDescent="0.15">
      <c r="A6" s="13" t="s">
        <v>10</v>
      </c>
      <c r="B6" s="14" t="s">
        <v>11</v>
      </c>
      <c r="C6" s="15"/>
      <c r="D6" s="14" t="s">
        <v>9</v>
      </c>
    </row>
    <row r="7" spans="1:4" ht="39.950000000000003" customHeight="1" x14ac:dyDescent="0.15">
      <c r="A7" s="10" t="s">
        <v>12</v>
      </c>
      <c r="B7" s="11" t="s">
        <v>13</v>
      </c>
      <c r="C7" s="12"/>
      <c r="D7" s="11" t="s">
        <v>14</v>
      </c>
    </row>
    <row r="8" spans="1:4" ht="39.950000000000003" customHeight="1" x14ac:dyDescent="0.15">
      <c r="A8" s="13" t="s">
        <v>15</v>
      </c>
      <c r="B8" s="14" t="s">
        <v>16</v>
      </c>
      <c r="C8" s="15"/>
      <c r="D8" s="14" t="s">
        <v>17</v>
      </c>
    </row>
    <row r="9" spans="1:4" ht="20.100000000000001" customHeight="1" x14ac:dyDescent="0.15">
      <c r="A9" s="9" t="s">
        <v>18</v>
      </c>
      <c r="B9" s="5"/>
      <c r="C9" s="5"/>
      <c r="D9" s="5"/>
    </row>
    <row r="10" spans="1:4" ht="39.950000000000003" customHeight="1" x14ac:dyDescent="0.15">
      <c r="A10" s="10" t="s">
        <v>19</v>
      </c>
      <c r="B10" s="11" t="s">
        <v>20</v>
      </c>
      <c r="C10" s="12"/>
      <c r="D10" s="11" t="s">
        <v>21</v>
      </c>
    </row>
    <row r="11" spans="1:4" ht="39.950000000000003" customHeight="1" x14ac:dyDescent="0.15">
      <c r="A11" s="13" t="s">
        <v>22</v>
      </c>
      <c r="B11" s="14" t="s">
        <v>23</v>
      </c>
      <c r="C11" s="15"/>
      <c r="D11" s="14" t="s">
        <v>24</v>
      </c>
    </row>
    <row r="12" spans="1:4" ht="39.950000000000003" customHeight="1" x14ac:dyDescent="0.15">
      <c r="A12" s="10" t="s">
        <v>25</v>
      </c>
      <c r="B12" s="11" t="s">
        <v>26</v>
      </c>
      <c r="C12" s="12"/>
      <c r="D12" s="11" t="s">
        <v>24</v>
      </c>
    </row>
    <row r="13" spans="1:4" ht="39.950000000000003" customHeight="1" x14ac:dyDescent="0.15">
      <c r="A13" s="13" t="s">
        <v>27</v>
      </c>
      <c r="B13" s="14" t="s">
        <v>28</v>
      </c>
      <c r="C13" s="15"/>
      <c r="D13" s="14" t="s">
        <v>29</v>
      </c>
    </row>
    <row r="14" spans="1:4" ht="20.100000000000001" customHeight="1" x14ac:dyDescent="0.15">
      <c r="A14" s="9" t="s">
        <v>30</v>
      </c>
      <c r="B14" s="5"/>
      <c r="C14" s="5"/>
      <c r="D14" s="5"/>
    </row>
    <row r="15" spans="1:4" ht="39.950000000000003" customHeight="1" x14ac:dyDescent="0.15">
      <c r="A15" s="10" t="s">
        <v>31</v>
      </c>
      <c r="B15" s="11" t="s">
        <v>32</v>
      </c>
      <c r="C15" s="12"/>
      <c r="D15" s="11" t="s">
        <v>33</v>
      </c>
    </row>
    <row r="16" spans="1:4" ht="39.950000000000003" customHeight="1" x14ac:dyDescent="0.15">
      <c r="A16" s="13" t="s">
        <v>34</v>
      </c>
      <c r="B16" s="14" t="s">
        <v>35</v>
      </c>
      <c r="C16" s="15"/>
      <c r="D16" s="14" t="s">
        <v>33</v>
      </c>
    </row>
    <row r="17" spans="1:4" ht="39.950000000000003" customHeight="1" x14ac:dyDescent="0.15">
      <c r="A17" s="10" t="s">
        <v>36</v>
      </c>
      <c r="B17" s="11" t="s">
        <v>37</v>
      </c>
      <c r="C17" s="12"/>
      <c r="D17" s="11" t="s">
        <v>38</v>
      </c>
    </row>
    <row r="18" spans="1:4" ht="39.950000000000003" customHeight="1" x14ac:dyDescent="0.15">
      <c r="A18" s="13" t="s">
        <v>39</v>
      </c>
      <c r="B18" s="14" t="s">
        <v>40</v>
      </c>
      <c r="C18" s="15"/>
      <c r="D18" s="14" t="s">
        <v>38</v>
      </c>
    </row>
    <row r="19" spans="1:4" ht="20.100000000000001" customHeight="1" x14ac:dyDescent="0.15">
      <c r="A19" s="9" t="s">
        <v>41</v>
      </c>
      <c r="B19" s="5"/>
      <c r="C19" s="5"/>
      <c r="D19" s="5"/>
    </row>
    <row r="20" spans="1:4" ht="39.950000000000003" customHeight="1" x14ac:dyDescent="0.15">
      <c r="A20" s="10" t="s">
        <v>42</v>
      </c>
      <c r="B20" s="11" t="s">
        <v>43</v>
      </c>
      <c r="C20" s="12"/>
      <c r="D20" s="11" t="s">
        <v>44</v>
      </c>
    </row>
    <row r="21" spans="1:4" ht="39.950000000000003" customHeight="1" x14ac:dyDescent="0.15">
      <c r="A21" s="13" t="s">
        <v>45</v>
      </c>
      <c r="B21" s="14" t="s">
        <v>46</v>
      </c>
      <c r="C21" s="15"/>
      <c r="D21" s="14" t="s">
        <v>44</v>
      </c>
    </row>
    <row r="22" spans="1:4" ht="39.950000000000003" customHeight="1" x14ac:dyDescent="0.15">
      <c r="A22" s="10" t="s">
        <v>47</v>
      </c>
      <c r="B22" s="11" t="s">
        <v>48</v>
      </c>
      <c r="C22" s="12"/>
      <c r="D22" s="11" t="s">
        <v>49</v>
      </c>
    </row>
    <row r="23" spans="1:4" ht="39.950000000000003" customHeight="1" x14ac:dyDescent="0.15">
      <c r="A23" s="13" t="s">
        <v>50</v>
      </c>
      <c r="B23" s="14" t="s">
        <v>51</v>
      </c>
      <c r="C23" s="15"/>
      <c r="D23" s="14" t="s">
        <v>52</v>
      </c>
    </row>
    <row r="24" spans="1:4" ht="20.100000000000001" customHeight="1" x14ac:dyDescent="0.15">
      <c r="A24" s="9" t="s">
        <v>53</v>
      </c>
      <c r="B24" s="5"/>
      <c r="C24" s="5"/>
      <c r="D24" s="5"/>
    </row>
    <row r="25" spans="1:4" ht="39.950000000000003" customHeight="1" x14ac:dyDescent="0.15">
      <c r="A25" s="10" t="s">
        <v>54</v>
      </c>
      <c r="B25" s="11" t="s">
        <v>55</v>
      </c>
      <c r="C25" s="12"/>
      <c r="D25" s="11" t="s">
        <v>56</v>
      </c>
    </row>
    <row r="26" spans="1:4" ht="39.950000000000003" customHeight="1" x14ac:dyDescent="0.15">
      <c r="A26" s="13" t="s">
        <v>57</v>
      </c>
      <c r="B26" s="14" t="s">
        <v>58</v>
      </c>
      <c r="C26" s="15"/>
      <c r="D26" s="14" t="s">
        <v>59</v>
      </c>
    </row>
    <row r="27" spans="1:4" ht="39.950000000000003" customHeight="1" x14ac:dyDescent="0.15">
      <c r="A27" s="10" t="s">
        <v>60</v>
      </c>
      <c r="B27" s="11" t="s">
        <v>61</v>
      </c>
      <c r="C27" s="12"/>
      <c r="D27" s="11" t="s">
        <v>59</v>
      </c>
    </row>
    <row r="28" spans="1:4" ht="39.950000000000003" customHeight="1" x14ac:dyDescent="0.15">
      <c r="A28" s="13" t="s">
        <v>62</v>
      </c>
      <c r="B28" s="14" t="s">
        <v>63</v>
      </c>
      <c r="C28" s="15"/>
      <c r="D28" s="14" t="s">
        <v>64</v>
      </c>
    </row>
    <row r="29" spans="1:4" ht="20.100000000000001" customHeight="1" x14ac:dyDescent="0.15">
      <c r="A29" s="9" t="s">
        <v>65</v>
      </c>
      <c r="B29" s="5"/>
      <c r="C29" s="5"/>
      <c r="D29" s="5"/>
    </row>
    <row r="30" spans="1:4" ht="39.950000000000003" customHeight="1" x14ac:dyDescent="0.15">
      <c r="A30" s="10" t="s">
        <v>66</v>
      </c>
      <c r="B30" s="11" t="s">
        <v>67</v>
      </c>
      <c r="C30" s="12"/>
      <c r="D30" s="11" t="s">
        <v>68</v>
      </c>
    </row>
    <row r="31" spans="1:4" ht="39.950000000000003" customHeight="1" x14ac:dyDescent="0.15">
      <c r="A31" s="13" t="s">
        <v>69</v>
      </c>
      <c r="B31" s="14" t="s">
        <v>70</v>
      </c>
      <c r="C31" s="15"/>
      <c r="D31" s="14" t="s">
        <v>68</v>
      </c>
    </row>
    <row r="32" spans="1:4" ht="39.950000000000003" customHeight="1" x14ac:dyDescent="0.15">
      <c r="A32" s="10" t="s">
        <v>71</v>
      </c>
      <c r="B32" s="11" t="s">
        <v>72</v>
      </c>
      <c r="C32" s="12"/>
      <c r="D32" s="11" t="s">
        <v>73</v>
      </c>
    </row>
    <row r="33" spans="1:4" ht="39.950000000000003" customHeight="1" x14ac:dyDescent="0.15">
      <c r="A33" s="13" t="s">
        <v>74</v>
      </c>
      <c r="B33" s="14" t="s">
        <v>75</v>
      </c>
      <c r="C33" s="15"/>
      <c r="D33" s="14" t="s">
        <v>76</v>
      </c>
    </row>
    <row r="35" spans="1:4" ht="36" customHeight="1" x14ac:dyDescent="0.15">
      <c r="A35" s="16" t="s">
        <v>77</v>
      </c>
      <c r="B35" s="5"/>
      <c r="C35" s="5"/>
      <c r="D35" s="5"/>
    </row>
  </sheetData>
  <mergeCells count="9">
    <mergeCell ref="A1:D1"/>
    <mergeCell ref="A9:D9"/>
    <mergeCell ref="A35:D35"/>
    <mergeCell ref="A4:D4"/>
    <mergeCell ref="A29:D29"/>
    <mergeCell ref="A24:D24"/>
    <mergeCell ref="A2:D2"/>
    <mergeCell ref="A19:D19"/>
    <mergeCell ref="A14:D14"/>
  </mergeCells>
  <phoneticPr fontId="1"/>
  <dataValidations count="1">
    <dataValidation type="list" allowBlank="1" sqref="C5 C6 C7 C8 C10 C11 C12 C13 C15 C16 C17 C18 C20 C21 C22 C23 C25 C26 C27 C28 C30 C31 C32 C33" xr:uid="{00000000-0002-0000-0000-000000000000}">
      <formula1>"はい,いいえ"</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showGridLines="0" workbookViewId="0">
      <pane ySplit="3" topLeftCell="A4" activePane="bottomLeft" state="frozen"/>
      <selection pane="bottomLeft" activeCell="B5" sqref="B5"/>
    </sheetView>
  </sheetViews>
  <sheetFormatPr defaultRowHeight="13.5" x14ac:dyDescent="0.15"/>
  <cols>
    <col min="1" max="1" width="12.75" style="6" customWidth="1"/>
    <col min="2" max="2" width="52" style="6" customWidth="1"/>
    <col min="3" max="3" width="16" style="6" customWidth="1"/>
    <col min="4" max="4" width="38" style="6" customWidth="1"/>
    <col min="5" max="16384" width="9" style="6"/>
  </cols>
  <sheetData>
    <row r="1" spans="1:4" ht="30" customHeight="1" x14ac:dyDescent="0.15">
      <c r="A1" s="4" t="s">
        <v>78</v>
      </c>
      <c r="B1" s="5"/>
      <c r="C1" s="5"/>
      <c r="D1" s="5"/>
    </row>
    <row r="2" spans="1:4" ht="18" customHeight="1" x14ac:dyDescent="0.15">
      <c r="A2" s="7" t="s">
        <v>79</v>
      </c>
      <c r="B2" s="5"/>
      <c r="C2" s="5"/>
      <c r="D2" s="5"/>
    </row>
    <row r="3" spans="1:4" ht="21.95" customHeight="1" x14ac:dyDescent="0.15">
      <c r="A3" s="8" t="s">
        <v>80</v>
      </c>
      <c r="B3" s="8" t="s">
        <v>81</v>
      </c>
      <c r="C3" s="8" t="s">
        <v>82</v>
      </c>
      <c r="D3" s="8" t="s">
        <v>83</v>
      </c>
    </row>
    <row r="4" spans="1:4" ht="51.95" customHeight="1" x14ac:dyDescent="0.15">
      <c r="A4" s="17" t="s">
        <v>84</v>
      </c>
      <c r="B4" s="11" t="s">
        <v>85</v>
      </c>
      <c r="C4" s="12" t="s">
        <v>86</v>
      </c>
      <c r="D4" s="11"/>
    </row>
    <row r="5" spans="1:4" ht="51.95" customHeight="1" x14ac:dyDescent="0.15">
      <c r="A5" s="18" t="s">
        <v>87</v>
      </c>
      <c r="B5" s="14" t="s">
        <v>88</v>
      </c>
      <c r="C5" s="15" t="s">
        <v>86</v>
      </c>
      <c r="D5" s="14"/>
    </row>
    <row r="6" spans="1:4" ht="51.95" customHeight="1" x14ac:dyDescent="0.15">
      <c r="A6" s="17" t="s">
        <v>89</v>
      </c>
      <c r="B6" s="11" t="s">
        <v>90</v>
      </c>
      <c r="C6" s="12" t="s">
        <v>86</v>
      </c>
      <c r="D6" s="11"/>
    </row>
    <row r="7" spans="1:4" ht="51.95" customHeight="1" x14ac:dyDescent="0.15">
      <c r="A7" s="18" t="s">
        <v>91</v>
      </c>
      <c r="B7" s="14" t="s">
        <v>92</v>
      </c>
      <c r="C7" s="15" t="s">
        <v>86</v>
      </c>
      <c r="D7" s="14"/>
    </row>
    <row r="8" spans="1:4" ht="51.95" customHeight="1" x14ac:dyDescent="0.15">
      <c r="A8" s="17" t="s">
        <v>93</v>
      </c>
      <c r="B8" s="11" t="s">
        <v>94</v>
      </c>
      <c r="C8" s="12" t="s">
        <v>86</v>
      </c>
      <c r="D8" s="11"/>
    </row>
    <row r="9" spans="1:4" ht="51.95" customHeight="1" x14ac:dyDescent="0.15">
      <c r="A9" s="18" t="s">
        <v>95</v>
      </c>
      <c r="B9" s="14" t="s">
        <v>96</v>
      </c>
      <c r="C9" s="15" t="s">
        <v>86</v>
      </c>
      <c r="D9" s="14"/>
    </row>
    <row r="10" spans="1:4" ht="51.95" customHeight="1" x14ac:dyDescent="0.15">
      <c r="A10" s="17" t="s">
        <v>97</v>
      </c>
      <c r="B10" s="11" t="s">
        <v>98</v>
      </c>
      <c r="C10" s="12" t="s">
        <v>86</v>
      </c>
      <c r="D10" s="11"/>
    </row>
    <row r="12" spans="1:4" ht="27.95" customHeight="1" x14ac:dyDescent="0.15">
      <c r="A12" s="19" t="s">
        <v>99</v>
      </c>
      <c r="B12" s="5"/>
      <c r="C12" s="20">
        <f>COUNTIF(C4:C10,"OK")</f>
        <v>0</v>
      </c>
      <c r="D12" s="21" t="s">
        <v>100</v>
      </c>
    </row>
  </sheetData>
  <mergeCells count="4">
    <mergeCell ref="A1:D1"/>
    <mergeCell ref="D12"/>
    <mergeCell ref="A2:D2"/>
    <mergeCell ref="A12:B12"/>
  </mergeCells>
  <phoneticPr fontId="1"/>
  <dataValidations count="1">
    <dataValidation type="list" allowBlank="1" sqref="C4 C5 C6 C7 C8 C9 C10" xr:uid="{00000000-0002-0000-0100-000000000000}">
      <formula1>"OK,要対処,未確認"</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5"/>
  <sheetViews>
    <sheetView showGridLines="0" workbookViewId="0">
      <pane ySplit="4" topLeftCell="A5" activePane="bottomLeft" state="frozen"/>
      <selection pane="bottomLeft" activeCell="H39" sqref="H39"/>
    </sheetView>
  </sheetViews>
  <sheetFormatPr defaultRowHeight="13.5" x14ac:dyDescent="0.15"/>
  <cols>
    <col min="1" max="1" width="24" style="6" customWidth="1"/>
    <col min="2" max="2" width="28" style="6" customWidth="1"/>
    <col min="3" max="3" width="12" style="6" customWidth="1"/>
    <col min="4" max="4" width="14" style="6" customWidth="1"/>
    <col min="5" max="5" width="12" style="6" customWidth="1"/>
    <col min="6" max="6" width="14" style="6" customWidth="1"/>
    <col min="7" max="7" width="18" style="6" customWidth="1"/>
    <col min="8" max="16384" width="9" style="6"/>
  </cols>
  <sheetData>
    <row r="1" spans="1:7" ht="30" customHeight="1" x14ac:dyDescent="0.15">
      <c r="A1" s="4" t="s">
        <v>101</v>
      </c>
      <c r="B1" s="5"/>
      <c r="C1" s="5"/>
      <c r="D1" s="5"/>
      <c r="E1" s="5"/>
      <c r="F1" s="5"/>
      <c r="G1" s="5"/>
    </row>
    <row r="2" spans="1:7" ht="18" customHeight="1" x14ac:dyDescent="0.15">
      <c r="A2" s="7" t="s">
        <v>102</v>
      </c>
      <c r="B2" s="5"/>
      <c r="C2" s="5"/>
      <c r="D2" s="5"/>
      <c r="E2" s="5"/>
      <c r="F2" s="5"/>
      <c r="G2" s="5"/>
    </row>
    <row r="3" spans="1:7" ht="20.100000000000001" customHeight="1" x14ac:dyDescent="0.15">
      <c r="A3" s="22" t="s">
        <v>103</v>
      </c>
      <c r="B3" s="5"/>
      <c r="C3" s="5"/>
      <c r="D3" s="5"/>
      <c r="E3" s="5"/>
      <c r="F3" s="5"/>
      <c r="G3" s="5"/>
    </row>
    <row r="4" spans="1:7" ht="21.95" customHeight="1" x14ac:dyDescent="0.15">
      <c r="A4" s="8" t="s">
        <v>104</v>
      </c>
      <c r="B4" s="8" t="s">
        <v>105</v>
      </c>
      <c r="C4" s="8" t="s">
        <v>106</v>
      </c>
      <c r="D4" s="8" t="s">
        <v>107</v>
      </c>
      <c r="E4" s="8" t="s">
        <v>108</v>
      </c>
      <c r="F4" s="8" t="s">
        <v>109</v>
      </c>
      <c r="G4" s="8" t="s">
        <v>110</v>
      </c>
    </row>
    <row r="5" spans="1:7" ht="20.100000000000001" customHeight="1" x14ac:dyDescent="0.15">
      <c r="A5" s="9" t="s">
        <v>111</v>
      </c>
      <c r="B5" s="5"/>
      <c r="C5" s="5"/>
      <c r="D5" s="5"/>
      <c r="E5" s="5"/>
      <c r="F5" s="5"/>
      <c r="G5" s="5"/>
    </row>
    <row r="6" spans="1:7" ht="21.95" customHeight="1" x14ac:dyDescent="0.15">
      <c r="A6" s="11" t="s">
        <v>112</v>
      </c>
      <c r="B6" s="11" t="s">
        <v>113</v>
      </c>
      <c r="C6" s="11" t="s">
        <v>114</v>
      </c>
      <c r="D6" s="11" t="s">
        <v>115</v>
      </c>
      <c r="E6" s="11"/>
      <c r="F6" s="11"/>
      <c r="G6" s="11"/>
    </row>
    <row r="7" spans="1:7" ht="21.95" customHeight="1" x14ac:dyDescent="0.15">
      <c r="A7" s="14" t="s">
        <v>116</v>
      </c>
      <c r="B7" s="14" t="s">
        <v>117</v>
      </c>
      <c r="C7" s="14" t="s">
        <v>118</v>
      </c>
      <c r="D7" s="14" t="s">
        <v>119</v>
      </c>
      <c r="E7" s="14"/>
      <c r="F7" s="14"/>
      <c r="G7" s="14"/>
    </row>
    <row r="8" spans="1:7" ht="21.95" customHeight="1" x14ac:dyDescent="0.15">
      <c r="A8" s="11" t="s">
        <v>120</v>
      </c>
      <c r="B8" s="11" t="s">
        <v>121</v>
      </c>
      <c r="C8" s="11" t="s">
        <v>122</v>
      </c>
      <c r="D8" s="11" t="s">
        <v>119</v>
      </c>
      <c r="E8" s="11"/>
      <c r="F8" s="11"/>
      <c r="G8" s="11"/>
    </row>
    <row r="9" spans="1:7" ht="20.100000000000001" customHeight="1" x14ac:dyDescent="0.15">
      <c r="A9" s="9" t="s">
        <v>123</v>
      </c>
      <c r="B9" s="5"/>
      <c r="C9" s="5"/>
      <c r="D9" s="5"/>
      <c r="E9" s="5"/>
      <c r="F9" s="5"/>
      <c r="G9" s="5"/>
    </row>
    <row r="10" spans="1:7" ht="21.95" customHeight="1" x14ac:dyDescent="0.15">
      <c r="A10" s="11" t="s">
        <v>124</v>
      </c>
      <c r="B10" s="11" t="s">
        <v>125</v>
      </c>
      <c r="C10" s="11" t="s">
        <v>126</v>
      </c>
      <c r="D10" s="11" t="s">
        <v>119</v>
      </c>
      <c r="E10" s="11"/>
      <c r="F10" s="11"/>
      <c r="G10" s="11"/>
    </row>
    <row r="11" spans="1:7" ht="21.95" customHeight="1" x14ac:dyDescent="0.15">
      <c r="A11" s="14" t="s">
        <v>127</v>
      </c>
      <c r="B11" s="14" t="s">
        <v>128</v>
      </c>
      <c r="C11" s="14" t="s">
        <v>129</v>
      </c>
      <c r="D11" s="14" t="s">
        <v>119</v>
      </c>
      <c r="E11" s="14"/>
      <c r="F11" s="14"/>
      <c r="G11" s="14"/>
    </row>
    <row r="12" spans="1:7" ht="21.95" customHeight="1" x14ac:dyDescent="0.15">
      <c r="A12" s="11" t="s">
        <v>130</v>
      </c>
      <c r="B12" s="11" t="s">
        <v>131</v>
      </c>
      <c r="C12" s="11" t="s">
        <v>132</v>
      </c>
      <c r="D12" s="11" t="s">
        <v>119</v>
      </c>
      <c r="E12" s="11"/>
      <c r="F12" s="11"/>
      <c r="G12" s="11"/>
    </row>
    <row r="13" spans="1:7" ht="20.100000000000001" customHeight="1" x14ac:dyDescent="0.15">
      <c r="A13" s="9" t="s">
        <v>133</v>
      </c>
      <c r="B13" s="5"/>
      <c r="C13" s="5"/>
      <c r="D13" s="5"/>
      <c r="E13" s="5"/>
      <c r="F13" s="5"/>
      <c r="G13" s="5"/>
    </row>
    <row r="14" spans="1:7" ht="21.95" customHeight="1" x14ac:dyDescent="0.15">
      <c r="A14" s="11" t="s">
        <v>134</v>
      </c>
      <c r="B14" s="11" t="s">
        <v>135</v>
      </c>
      <c r="C14" s="11" t="s">
        <v>136</v>
      </c>
      <c r="D14" s="11" t="s">
        <v>119</v>
      </c>
      <c r="E14" s="11"/>
      <c r="F14" s="11"/>
      <c r="G14" s="11"/>
    </row>
    <row r="15" spans="1:7" ht="21.95" customHeight="1" x14ac:dyDescent="0.15">
      <c r="A15" s="14" t="s">
        <v>137</v>
      </c>
      <c r="B15" s="14" t="s">
        <v>138</v>
      </c>
      <c r="C15" s="14" t="s">
        <v>139</v>
      </c>
      <c r="D15" s="14" t="s">
        <v>140</v>
      </c>
      <c r="E15" s="14"/>
      <c r="F15" s="14"/>
      <c r="G15" s="14"/>
    </row>
    <row r="16" spans="1:7" ht="21.95" customHeight="1" x14ac:dyDescent="0.15">
      <c r="A16" s="11" t="s">
        <v>141</v>
      </c>
      <c r="B16" s="11" t="s">
        <v>142</v>
      </c>
      <c r="C16" s="11" t="s">
        <v>143</v>
      </c>
      <c r="D16" s="11" t="s">
        <v>140</v>
      </c>
      <c r="E16" s="11"/>
      <c r="F16" s="11"/>
      <c r="G16" s="11"/>
    </row>
    <row r="18" spans="1:7" ht="20.100000000000001" customHeight="1" x14ac:dyDescent="0.15">
      <c r="A18" s="22" t="s">
        <v>144</v>
      </c>
      <c r="B18" s="5"/>
      <c r="C18" s="5"/>
      <c r="D18" s="5"/>
      <c r="E18" s="5"/>
      <c r="F18" s="5"/>
      <c r="G18" s="5"/>
    </row>
    <row r="19" spans="1:7" ht="21.95" customHeight="1" x14ac:dyDescent="0.15">
      <c r="A19" s="8" t="s">
        <v>145</v>
      </c>
      <c r="B19" s="8" t="s">
        <v>146</v>
      </c>
      <c r="C19" s="8" t="s">
        <v>107</v>
      </c>
      <c r="D19" s="8" t="s">
        <v>106</v>
      </c>
      <c r="E19" s="8" t="s">
        <v>108</v>
      </c>
      <c r="F19" s="8" t="s">
        <v>109</v>
      </c>
      <c r="G19" s="8" t="s">
        <v>147</v>
      </c>
    </row>
    <row r="20" spans="1:7" ht="20.100000000000001" customHeight="1" x14ac:dyDescent="0.15">
      <c r="A20" s="9" t="s">
        <v>148</v>
      </c>
      <c r="B20" s="5"/>
      <c r="C20" s="5"/>
      <c r="D20" s="5"/>
      <c r="E20" s="5"/>
      <c r="F20" s="5"/>
      <c r="G20" s="5"/>
    </row>
    <row r="21" spans="1:7" ht="21.95" customHeight="1" x14ac:dyDescent="0.15">
      <c r="A21" s="11" t="s">
        <v>149</v>
      </c>
      <c r="B21" s="11" t="s">
        <v>150</v>
      </c>
      <c r="C21" s="11" t="s">
        <v>151</v>
      </c>
      <c r="D21" s="11" t="s">
        <v>152</v>
      </c>
      <c r="E21" s="11"/>
      <c r="F21" s="11"/>
      <c r="G21" s="11"/>
    </row>
    <row r="22" spans="1:7" ht="21.95" customHeight="1" x14ac:dyDescent="0.15">
      <c r="A22" s="14" t="s">
        <v>153</v>
      </c>
      <c r="B22" s="14" t="s">
        <v>154</v>
      </c>
      <c r="C22" s="14" t="s">
        <v>119</v>
      </c>
      <c r="D22" s="14" t="s">
        <v>114</v>
      </c>
      <c r="E22" s="14"/>
      <c r="F22" s="14"/>
      <c r="G22" s="14"/>
    </row>
    <row r="23" spans="1:7" ht="21.95" customHeight="1" x14ac:dyDescent="0.15">
      <c r="A23" s="11" t="s">
        <v>155</v>
      </c>
      <c r="B23" s="11" t="s">
        <v>156</v>
      </c>
      <c r="C23" s="11" t="s">
        <v>157</v>
      </c>
      <c r="D23" s="11" t="s">
        <v>158</v>
      </c>
      <c r="E23" s="11"/>
      <c r="F23" s="11"/>
      <c r="G23" s="11"/>
    </row>
    <row r="24" spans="1:7" ht="21.95" customHeight="1" x14ac:dyDescent="0.15">
      <c r="A24" s="14" t="s">
        <v>141</v>
      </c>
      <c r="B24" s="14" t="s">
        <v>159</v>
      </c>
      <c r="C24" s="14" t="s">
        <v>119</v>
      </c>
      <c r="D24" s="14" t="s">
        <v>143</v>
      </c>
      <c r="E24" s="14"/>
      <c r="F24" s="14"/>
      <c r="G24" s="14"/>
    </row>
    <row r="25" spans="1:7" ht="20.100000000000001" customHeight="1" x14ac:dyDescent="0.15">
      <c r="A25" s="9" t="s">
        <v>160</v>
      </c>
      <c r="B25" s="5"/>
      <c r="C25" s="5"/>
      <c r="D25" s="5"/>
      <c r="E25" s="5"/>
      <c r="F25" s="5"/>
      <c r="G25" s="5"/>
    </row>
    <row r="26" spans="1:7" ht="21.95" customHeight="1" x14ac:dyDescent="0.15">
      <c r="A26" s="11" t="s">
        <v>161</v>
      </c>
      <c r="B26" s="11" t="s">
        <v>150</v>
      </c>
      <c r="C26" s="11" t="s">
        <v>162</v>
      </c>
      <c r="D26" s="11" t="s">
        <v>163</v>
      </c>
      <c r="E26" s="11"/>
      <c r="F26" s="11"/>
      <c r="G26" s="11"/>
    </row>
    <row r="27" spans="1:7" ht="21.95" customHeight="1" x14ac:dyDescent="0.15">
      <c r="A27" s="14" t="s">
        <v>164</v>
      </c>
      <c r="B27" s="14" t="s">
        <v>154</v>
      </c>
      <c r="C27" s="14" t="s">
        <v>119</v>
      </c>
      <c r="D27" s="14" t="s">
        <v>126</v>
      </c>
      <c r="E27" s="14"/>
      <c r="F27" s="14"/>
      <c r="G27" s="14"/>
    </row>
    <row r="28" spans="1:7" ht="21.95" customHeight="1" x14ac:dyDescent="0.15">
      <c r="A28" s="11" t="s">
        <v>165</v>
      </c>
      <c r="B28" s="11" t="s">
        <v>166</v>
      </c>
      <c r="C28" s="11" t="s">
        <v>119</v>
      </c>
      <c r="D28" s="11" t="s">
        <v>167</v>
      </c>
      <c r="E28" s="11"/>
      <c r="F28" s="11"/>
      <c r="G28" s="11"/>
    </row>
    <row r="29" spans="1:7" ht="21.95" customHeight="1" x14ac:dyDescent="0.15">
      <c r="A29" s="14" t="s">
        <v>137</v>
      </c>
      <c r="B29" s="14" t="s">
        <v>156</v>
      </c>
      <c r="C29" s="14" t="s">
        <v>119</v>
      </c>
      <c r="D29" s="14" t="s">
        <v>139</v>
      </c>
      <c r="E29" s="14"/>
      <c r="F29" s="14"/>
      <c r="G29" s="14"/>
    </row>
    <row r="30" spans="1:7" ht="20.100000000000001" customHeight="1" x14ac:dyDescent="0.15">
      <c r="A30" s="9" t="s">
        <v>168</v>
      </c>
      <c r="B30" s="5"/>
      <c r="C30" s="5"/>
      <c r="D30" s="5"/>
      <c r="E30" s="5"/>
      <c r="F30" s="5"/>
      <c r="G30" s="5"/>
    </row>
    <row r="31" spans="1:7" ht="21.95" customHeight="1" x14ac:dyDescent="0.15">
      <c r="A31" s="11" t="s">
        <v>169</v>
      </c>
      <c r="B31" s="11" t="s">
        <v>170</v>
      </c>
      <c r="C31" s="11" t="s">
        <v>171</v>
      </c>
      <c r="D31" s="11" t="s">
        <v>172</v>
      </c>
      <c r="E31" s="11"/>
      <c r="F31" s="11"/>
      <c r="G31" s="11"/>
    </row>
    <row r="32" spans="1:7" ht="21.95" customHeight="1" x14ac:dyDescent="0.15">
      <c r="A32" s="14" t="s">
        <v>173</v>
      </c>
      <c r="B32" s="14" t="s">
        <v>174</v>
      </c>
      <c r="C32" s="14" t="s">
        <v>175</v>
      </c>
      <c r="D32" s="14" t="s">
        <v>176</v>
      </c>
      <c r="E32" s="14"/>
      <c r="F32" s="14"/>
      <c r="G32" s="14"/>
    </row>
    <row r="33" spans="1:7" ht="21.95" customHeight="1" x14ac:dyDescent="0.15">
      <c r="A33" s="11" t="s">
        <v>177</v>
      </c>
      <c r="B33" s="11" t="s">
        <v>178</v>
      </c>
      <c r="C33" s="11" t="s">
        <v>162</v>
      </c>
      <c r="D33" s="11" t="s">
        <v>179</v>
      </c>
      <c r="E33" s="11"/>
      <c r="F33" s="11"/>
      <c r="G33" s="11"/>
    </row>
    <row r="35" spans="1:7" ht="20.100000000000001" customHeight="1" x14ac:dyDescent="0.15">
      <c r="A35" s="22" t="s">
        <v>180</v>
      </c>
      <c r="B35" s="5"/>
      <c r="C35" s="5"/>
      <c r="D35" s="5"/>
      <c r="E35" s="5"/>
      <c r="F35" s="5"/>
      <c r="G35" s="5"/>
    </row>
    <row r="36" spans="1:7" ht="21.95" customHeight="1" x14ac:dyDescent="0.15">
      <c r="A36" s="8" t="s">
        <v>181</v>
      </c>
      <c r="B36" s="8" t="s">
        <v>182</v>
      </c>
      <c r="C36" s="8" t="s">
        <v>183</v>
      </c>
      <c r="D36" s="8"/>
      <c r="E36" s="8"/>
      <c r="F36" s="37" t="s">
        <v>184</v>
      </c>
      <c r="G36" s="38"/>
    </row>
    <row r="37" spans="1:7" ht="20.100000000000001" customHeight="1" x14ac:dyDescent="0.15">
      <c r="A37" s="9" t="s">
        <v>185</v>
      </c>
      <c r="B37" s="5"/>
      <c r="C37" s="5"/>
      <c r="D37" s="5"/>
      <c r="E37" s="5"/>
      <c r="F37" s="5"/>
      <c r="G37" s="5"/>
    </row>
    <row r="38" spans="1:7" ht="21.95" customHeight="1" x14ac:dyDescent="0.15">
      <c r="A38" s="11" t="s">
        <v>186</v>
      </c>
      <c r="B38" s="10" t="s">
        <v>187</v>
      </c>
      <c r="C38" s="23"/>
      <c r="D38" s="23"/>
      <c r="E38" s="23"/>
      <c r="F38" s="24"/>
      <c r="G38" s="35"/>
    </row>
    <row r="39" spans="1:7" ht="21.95" customHeight="1" x14ac:dyDescent="0.15">
      <c r="A39" s="14" t="s">
        <v>188</v>
      </c>
      <c r="B39" s="13" t="s">
        <v>187</v>
      </c>
      <c r="C39" s="25"/>
      <c r="D39" s="25"/>
      <c r="E39" s="25"/>
      <c r="F39" s="26"/>
      <c r="G39" s="35"/>
    </row>
    <row r="40" spans="1:7" ht="21.95" customHeight="1" x14ac:dyDescent="0.15">
      <c r="A40" s="11" t="s">
        <v>189</v>
      </c>
      <c r="B40" s="10" t="s">
        <v>187</v>
      </c>
      <c r="C40" s="23"/>
      <c r="D40" s="23"/>
      <c r="E40" s="23"/>
      <c r="F40" s="24"/>
      <c r="G40" s="35"/>
    </row>
    <row r="41" spans="1:7" ht="21.95" customHeight="1" x14ac:dyDescent="0.15">
      <c r="A41" s="14" t="s">
        <v>190</v>
      </c>
      <c r="B41" s="13" t="s">
        <v>187</v>
      </c>
      <c r="C41" s="25"/>
      <c r="D41" s="25"/>
      <c r="E41" s="25"/>
      <c r="F41" s="26"/>
      <c r="G41" s="35"/>
    </row>
    <row r="42" spans="1:7" ht="20.100000000000001" customHeight="1" x14ac:dyDescent="0.15">
      <c r="A42" s="9" t="s">
        <v>191</v>
      </c>
      <c r="B42" s="5"/>
      <c r="C42" s="5"/>
      <c r="D42" s="5"/>
      <c r="E42" s="5"/>
      <c r="F42" s="5"/>
      <c r="G42" s="5"/>
    </row>
    <row r="43" spans="1:7" ht="21.95" customHeight="1" x14ac:dyDescent="0.15">
      <c r="A43" s="11" t="s">
        <v>192</v>
      </c>
      <c r="B43" s="10" t="s">
        <v>193</v>
      </c>
      <c r="C43" s="23"/>
      <c r="D43" s="23"/>
      <c r="E43" s="23"/>
      <c r="F43" s="24"/>
      <c r="G43" s="35"/>
    </row>
    <row r="44" spans="1:7" ht="21.95" customHeight="1" x14ac:dyDescent="0.15">
      <c r="A44" s="14" t="s">
        <v>194</v>
      </c>
      <c r="B44" s="13" t="s">
        <v>195</v>
      </c>
      <c r="C44" s="25"/>
      <c r="D44" s="25"/>
      <c r="E44" s="25"/>
      <c r="F44" s="26"/>
      <c r="G44" s="35"/>
    </row>
    <row r="45" spans="1:7" ht="21.95" customHeight="1" x14ac:dyDescent="0.15">
      <c r="A45" s="11" t="s">
        <v>196</v>
      </c>
      <c r="B45" s="10" t="s">
        <v>195</v>
      </c>
      <c r="C45" s="23"/>
      <c r="D45" s="23"/>
      <c r="E45" s="23"/>
      <c r="F45" s="24"/>
      <c r="G45" s="35"/>
    </row>
    <row r="46" spans="1:7" ht="20.100000000000001" customHeight="1" x14ac:dyDescent="0.15">
      <c r="A46" s="9" t="s">
        <v>197</v>
      </c>
      <c r="B46" s="5"/>
      <c r="C46" s="5"/>
      <c r="D46" s="5"/>
      <c r="E46" s="5"/>
      <c r="F46" s="5"/>
      <c r="G46" s="5"/>
    </row>
    <row r="47" spans="1:7" ht="21.95" customHeight="1" x14ac:dyDescent="0.15">
      <c r="A47" s="11" t="s">
        <v>198</v>
      </c>
      <c r="B47" s="10" t="s">
        <v>193</v>
      </c>
      <c r="C47" s="23"/>
      <c r="D47" s="23"/>
      <c r="E47" s="23"/>
      <c r="F47" s="24"/>
      <c r="G47" s="35"/>
    </row>
    <row r="48" spans="1:7" ht="21.95" customHeight="1" x14ac:dyDescent="0.15">
      <c r="A48" s="14" t="s">
        <v>199</v>
      </c>
      <c r="B48" s="13" t="s">
        <v>193</v>
      </c>
      <c r="C48" s="25"/>
      <c r="D48" s="25"/>
      <c r="E48" s="25"/>
      <c r="F48" s="26"/>
      <c r="G48" s="35"/>
    </row>
    <row r="49" spans="1:7" ht="21.95" customHeight="1" x14ac:dyDescent="0.15">
      <c r="A49" s="11" t="s">
        <v>200</v>
      </c>
      <c r="B49" s="10" t="s">
        <v>119</v>
      </c>
      <c r="C49" s="23"/>
      <c r="D49" s="23"/>
      <c r="E49" s="23"/>
      <c r="F49" s="24"/>
      <c r="G49" s="35"/>
    </row>
    <row r="51" spans="1:7" ht="20.100000000000001" customHeight="1" x14ac:dyDescent="0.15">
      <c r="A51" s="22" t="s">
        <v>201</v>
      </c>
      <c r="B51" s="5"/>
      <c r="C51" s="5"/>
      <c r="D51" s="5"/>
      <c r="E51" s="5"/>
      <c r="F51" s="5"/>
      <c r="G51" s="5"/>
    </row>
    <row r="52" spans="1:7" ht="24" customHeight="1" x14ac:dyDescent="0.15">
      <c r="A52" s="27" t="s">
        <v>202</v>
      </c>
      <c r="B52" s="28" t="s">
        <v>187</v>
      </c>
      <c r="C52" s="29">
        <f>C38+C39+C40+C41</f>
        <v>0</v>
      </c>
      <c r="D52" s="30"/>
      <c r="E52" s="30"/>
      <c r="F52" s="24" t="s">
        <v>203</v>
      </c>
      <c r="G52" s="35"/>
    </row>
    <row r="53" spans="1:7" ht="24" customHeight="1" x14ac:dyDescent="0.15">
      <c r="A53" s="27" t="s">
        <v>204</v>
      </c>
      <c r="B53" s="28" t="s">
        <v>193</v>
      </c>
      <c r="C53" s="29">
        <f>C43+C44+C45</f>
        <v>0</v>
      </c>
      <c r="D53" s="30"/>
      <c r="E53" s="30"/>
      <c r="F53" s="24" t="s">
        <v>205</v>
      </c>
      <c r="G53" s="35"/>
    </row>
    <row r="54" spans="1:7" ht="24" customHeight="1" x14ac:dyDescent="0.15">
      <c r="A54" s="27" t="s">
        <v>206</v>
      </c>
      <c r="B54" s="28" t="s">
        <v>193</v>
      </c>
      <c r="C54" s="29">
        <f>C47+C48+C49</f>
        <v>0</v>
      </c>
      <c r="D54" s="30"/>
      <c r="E54" s="30"/>
      <c r="F54" s="24" t="s">
        <v>207</v>
      </c>
      <c r="G54" s="35"/>
    </row>
    <row r="55" spans="1:7" ht="42.75" customHeight="1" x14ac:dyDescent="0.15">
      <c r="A55" s="31" t="s">
        <v>208</v>
      </c>
      <c r="B55" s="32" t="s">
        <v>209</v>
      </c>
      <c r="C55" s="33" t="str">
        <f>IF(C52=0,"導入コストを入力",IFERROR(ROUND((C54-C53)/C52*100,1),"計算不可"))</f>
        <v>導入コストを入力</v>
      </c>
      <c r="D55" s="34"/>
      <c r="E55" s="34"/>
      <c r="F55" s="36" t="s">
        <v>210</v>
      </c>
      <c r="G55" s="5"/>
    </row>
  </sheetData>
  <mergeCells count="30">
    <mergeCell ref="A5:G5"/>
    <mergeCell ref="A20:G20"/>
    <mergeCell ref="F40:G40"/>
    <mergeCell ref="A13:G13"/>
    <mergeCell ref="F36:G36"/>
    <mergeCell ref="F55:G55"/>
    <mergeCell ref="F53:G53"/>
    <mergeCell ref="A9:G9"/>
    <mergeCell ref="F45:G45"/>
    <mergeCell ref="A30:G30"/>
    <mergeCell ref="F41:G41"/>
    <mergeCell ref="A51:G51"/>
    <mergeCell ref="F54:G54"/>
    <mergeCell ref="A35:G35"/>
    <mergeCell ref="A1:G1"/>
    <mergeCell ref="F47:G47"/>
    <mergeCell ref="F38:G38"/>
    <mergeCell ref="A25:G25"/>
    <mergeCell ref="F52:G52"/>
    <mergeCell ref="A37:G37"/>
    <mergeCell ref="F43:G43"/>
    <mergeCell ref="A46:G46"/>
    <mergeCell ref="F39:G39"/>
    <mergeCell ref="F48:G48"/>
    <mergeCell ref="A18:G18"/>
    <mergeCell ref="A3:G3"/>
    <mergeCell ref="F49:G49"/>
    <mergeCell ref="A2:G2"/>
    <mergeCell ref="F44:G44"/>
    <mergeCell ref="A42:G42"/>
  </mergeCells>
  <phoneticPr fontId="1"/>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
  <sheetViews>
    <sheetView showGridLines="0" workbookViewId="0">
      <pane ySplit="3" topLeftCell="A98" activePane="bottomLeft" state="frozen"/>
      <selection pane="bottomLeft" activeCell="E6" sqref="E6"/>
    </sheetView>
  </sheetViews>
  <sheetFormatPr defaultRowHeight="13.5" x14ac:dyDescent="0.15"/>
  <cols>
    <col min="1" max="1" width="8" style="6" customWidth="1"/>
    <col min="2" max="2" width="52" style="6" customWidth="1"/>
    <col min="3" max="3" width="10" style="6" customWidth="1"/>
    <col min="4" max="4" width="12" style="6" customWidth="1"/>
    <col min="5" max="5" width="30" style="6" customWidth="1"/>
    <col min="6" max="16384" width="9" style="6"/>
  </cols>
  <sheetData>
    <row r="1" spans="1:5" ht="30" customHeight="1" x14ac:dyDescent="0.15">
      <c r="A1" s="4" t="s">
        <v>211</v>
      </c>
      <c r="B1" s="5"/>
      <c r="C1" s="5"/>
      <c r="D1" s="5"/>
      <c r="E1" s="5"/>
    </row>
    <row r="2" spans="1:5" ht="18" customHeight="1" x14ac:dyDescent="0.15">
      <c r="A2" s="7" t="s">
        <v>212</v>
      </c>
      <c r="B2" s="5"/>
      <c r="C2" s="5"/>
      <c r="D2" s="5"/>
      <c r="E2" s="5"/>
    </row>
    <row r="3" spans="1:5" ht="21.95" customHeight="1" x14ac:dyDescent="0.15">
      <c r="A3" s="8" t="s">
        <v>2</v>
      </c>
      <c r="B3" s="8" t="s">
        <v>213</v>
      </c>
      <c r="C3" s="8" t="s">
        <v>214</v>
      </c>
      <c r="D3" s="8" t="s">
        <v>215</v>
      </c>
      <c r="E3" s="8" t="s">
        <v>216</v>
      </c>
    </row>
    <row r="4" spans="1:5" ht="24" customHeight="1" x14ac:dyDescent="0.15">
      <c r="A4" s="39" t="s">
        <v>217</v>
      </c>
      <c r="B4" s="5"/>
      <c r="C4" s="5"/>
      <c r="D4" s="5"/>
      <c r="E4" s="5"/>
    </row>
    <row r="5" spans="1:5" ht="20.100000000000001" customHeight="1" x14ac:dyDescent="0.15">
      <c r="A5" s="9" t="s">
        <v>218</v>
      </c>
      <c r="B5" s="5"/>
      <c r="C5" s="5"/>
      <c r="D5" s="5"/>
      <c r="E5" s="5"/>
    </row>
    <row r="6" spans="1:5" ht="38.1" customHeight="1" x14ac:dyDescent="0.15">
      <c r="A6" s="17" t="s">
        <v>219</v>
      </c>
      <c r="B6" s="11" t="s">
        <v>220</v>
      </c>
      <c r="C6" s="40" t="s">
        <v>221</v>
      </c>
      <c r="D6" s="12"/>
      <c r="E6" s="11"/>
    </row>
    <row r="7" spans="1:5" ht="38.1" customHeight="1" x14ac:dyDescent="0.15">
      <c r="A7" s="18" t="s">
        <v>222</v>
      </c>
      <c r="B7" s="14" t="s">
        <v>223</v>
      </c>
      <c r="C7" s="40" t="s">
        <v>221</v>
      </c>
      <c r="D7" s="15"/>
      <c r="E7" s="14"/>
    </row>
    <row r="8" spans="1:5" ht="38.1" customHeight="1" x14ac:dyDescent="0.15">
      <c r="A8" s="17" t="s">
        <v>224</v>
      </c>
      <c r="B8" s="11" t="s">
        <v>225</v>
      </c>
      <c r="C8" s="40" t="s">
        <v>221</v>
      </c>
      <c r="D8" s="12"/>
      <c r="E8" s="11"/>
    </row>
    <row r="9" spans="1:5" ht="38.1" customHeight="1" x14ac:dyDescent="0.15">
      <c r="A9" s="18" t="s">
        <v>226</v>
      </c>
      <c r="B9" s="14" t="s">
        <v>227</v>
      </c>
      <c r="C9" s="32" t="s">
        <v>228</v>
      </c>
      <c r="D9" s="15"/>
      <c r="E9" s="14"/>
    </row>
    <row r="10" spans="1:5" ht="38.1" customHeight="1" x14ac:dyDescent="0.15">
      <c r="A10" s="17" t="s">
        <v>229</v>
      </c>
      <c r="B10" s="11" t="s">
        <v>230</v>
      </c>
      <c r="C10" s="32" t="s">
        <v>228</v>
      </c>
      <c r="D10" s="12"/>
      <c r="E10" s="11"/>
    </row>
    <row r="11" spans="1:5" ht="20.100000000000001" customHeight="1" x14ac:dyDescent="0.15">
      <c r="A11" s="9" t="s">
        <v>231</v>
      </c>
      <c r="B11" s="5"/>
      <c r="C11" s="5"/>
      <c r="D11" s="5"/>
      <c r="E11" s="5"/>
    </row>
    <row r="12" spans="1:5" ht="38.1" customHeight="1" x14ac:dyDescent="0.15">
      <c r="A12" s="17" t="s">
        <v>232</v>
      </c>
      <c r="B12" s="11" t="s">
        <v>233</v>
      </c>
      <c r="C12" s="40" t="s">
        <v>221</v>
      </c>
      <c r="D12" s="12"/>
      <c r="E12" s="11"/>
    </row>
    <row r="13" spans="1:5" ht="38.1" customHeight="1" x14ac:dyDescent="0.15">
      <c r="A13" s="18" t="s">
        <v>234</v>
      </c>
      <c r="B13" s="14" t="s">
        <v>235</v>
      </c>
      <c r="C13" s="40" t="s">
        <v>221</v>
      </c>
      <c r="D13" s="15"/>
      <c r="E13" s="14"/>
    </row>
    <row r="14" spans="1:5" ht="38.1" customHeight="1" x14ac:dyDescent="0.15">
      <c r="A14" s="17" t="s">
        <v>236</v>
      </c>
      <c r="B14" s="11" t="s">
        <v>237</v>
      </c>
      <c r="C14" s="40" t="s">
        <v>221</v>
      </c>
      <c r="D14" s="12"/>
      <c r="E14" s="11"/>
    </row>
    <row r="15" spans="1:5" ht="38.1" customHeight="1" x14ac:dyDescent="0.15">
      <c r="A15" s="18" t="s">
        <v>238</v>
      </c>
      <c r="B15" s="14" t="s">
        <v>239</v>
      </c>
      <c r="C15" s="32" t="s">
        <v>228</v>
      </c>
      <c r="D15" s="15"/>
      <c r="E15" s="14"/>
    </row>
    <row r="16" spans="1:5" ht="20.100000000000001" customHeight="1" x14ac:dyDescent="0.15">
      <c r="A16" s="9" t="s">
        <v>240</v>
      </c>
      <c r="B16" s="5"/>
      <c r="C16" s="5"/>
      <c r="D16" s="5"/>
      <c r="E16" s="5"/>
    </row>
    <row r="17" spans="1:5" ht="38.1" customHeight="1" x14ac:dyDescent="0.15">
      <c r="A17" s="17" t="s">
        <v>241</v>
      </c>
      <c r="B17" s="11" t="s">
        <v>242</v>
      </c>
      <c r="C17" s="40" t="s">
        <v>221</v>
      </c>
      <c r="D17" s="12"/>
      <c r="E17" s="11"/>
    </row>
    <row r="18" spans="1:5" ht="38.1" customHeight="1" x14ac:dyDescent="0.15">
      <c r="A18" s="18" t="s">
        <v>243</v>
      </c>
      <c r="B18" s="14" t="s">
        <v>244</v>
      </c>
      <c r="C18" s="40" t="s">
        <v>221</v>
      </c>
      <c r="D18" s="15"/>
      <c r="E18" s="14"/>
    </row>
    <row r="19" spans="1:5" ht="38.1" customHeight="1" x14ac:dyDescent="0.15">
      <c r="A19" s="17" t="s">
        <v>245</v>
      </c>
      <c r="B19" s="11" t="s">
        <v>246</v>
      </c>
      <c r="C19" s="40" t="s">
        <v>221</v>
      </c>
      <c r="D19" s="12"/>
      <c r="E19" s="11"/>
    </row>
    <row r="20" spans="1:5" ht="38.1" customHeight="1" x14ac:dyDescent="0.15">
      <c r="A20" s="18" t="s">
        <v>247</v>
      </c>
      <c r="B20" s="14" t="s">
        <v>248</v>
      </c>
      <c r="C20" s="32" t="s">
        <v>228</v>
      </c>
      <c r="D20" s="15"/>
      <c r="E20" s="14"/>
    </row>
    <row r="21" spans="1:5" ht="38.1" customHeight="1" x14ac:dyDescent="0.15">
      <c r="A21" s="17" t="s">
        <v>249</v>
      </c>
      <c r="B21" s="11" t="s">
        <v>250</v>
      </c>
      <c r="C21" s="32" t="s">
        <v>228</v>
      </c>
      <c r="D21" s="12"/>
      <c r="E21" s="11"/>
    </row>
    <row r="22" spans="1:5" ht="38.1" customHeight="1" x14ac:dyDescent="0.15">
      <c r="A22" s="18" t="s">
        <v>251</v>
      </c>
      <c r="B22" s="14" t="s">
        <v>252</v>
      </c>
      <c r="C22" s="32" t="s">
        <v>228</v>
      </c>
      <c r="D22" s="15"/>
      <c r="E22" s="14"/>
    </row>
    <row r="23" spans="1:5" ht="20.100000000000001" customHeight="1" x14ac:dyDescent="0.15">
      <c r="A23" s="9" t="s">
        <v>253</v>
      </c>
      <c r="B23" s="5"/>
      <c r="C23" s="5"/>
      <c r="D23" s="5"/>
      <c r="E23" s="5"/>
    </row>
    <row r="24" spans="1:5" ht="38.1" customHeight="1" x14ac:dyDescent="0.15">
      <c r="A24" s="17" t="s">
        <v>254</v>
      </c>
      <c r="B24" s="11" t="s">
        <v>255</v>
      </c>
      <c r="C24" s="40" t="s">
        <v>221</v>
      </c>
      <c r="D24" s="12"/>
      <c r="E24" s="11"/>
    </row>
    <row r="25" spans="1:5" ht="38.1" customHeight="1" x14ac:dyDescent="0.15">
      <c r="A25" s="18" t="s">
        <v>256</v>
      </c>
      <c r="B25" s="14" t="s">
        <v>257</v>
      </c>
      <c r="C25" s="40" t="s">
        <v>221</v>
      </c>
      <c r="D25" s="15"/>
      <c r="E25" s="14"/>
    </row>
    <row r="26" spans="1:5" ht="38.1" customHeight="1" x14ac:dyDescent="0.15">
      <c r="A26" s="17" t="s">
        <v>258</v>
      </c>
      <c r="B26" s="11" t="s">
        <v>259</v>
      </c>
      <c r="C26" s="40" t="s">
        <v>221</v>
      </c>
      <c r="D26" s="12"/>
      <c r="E26" s="11"/>
    </row>
    <row r="27" spans="1:5" ht="38.1" customHeight="1" x14ac:dyDescent="0.15">
      <c r="A27" s="18" t="s">
        <v>260</v>
      </c>
      <c r="B27" s="14" t="s">
        <v>261</v>
      </c>
      <c r="C27" s="40" t="s">
        <v>221</v>
      </c>
      <c r="D27" s="15"/>
      <c r="E27" s="14"/>
    </row>
    <row r="28" spans="1:5" ht="38.1" customHeight="1" x14ac:dyDescent="0.15">
      <c r="A28" s="17" t="s">
        <v>262</v>
      </c>
      <c r="B28" s="11" t="s">
        <v>263</v>
      </c>
      <c r="C28" s="32" t="s">
        <v>228</v>
      </c>
      <c r="D28" s="12"/>
      <c r="E28" s="11"/>
    </row>
    <row r="29" spans="1:5" ht="38.1" customHeight="1" x14ac:dyDescent="0.15">
      <c r="A29" s="18" t="s">
        <v>264</v>
      </c>
      <c r="B29" s="14" t="s">
        <v>265</v>
      </c>
      <c r="C29" s="40" t="s">
        <v>221</v>
      </c>
      <c r="D29" s="15"/>
      <c r="E29" s="14"/>
    </row>
    <row r="30" spans="1:5" ht="20.100000000000001" customHeight="1" x14ac:dyDescent="0.15">
      <c r="A30" s="9" t="s">
        <v>266</v>
      </c>
      <c r="B30" s="5"/>
      <c r="C30" s="5"/>
      <c r="D30" s="5"/>
      <c r="E30" s="5"/>
    </row>
    <row r="31" spans="1:5" ht="38.1" customHeight="1" x14ac:dyDescent="0.15">
      <c r="A31" s="17" t="s">
        <v>267</v>
      </c>
      <c r="B31" s="11" t="s">
        <v>268</v>
      </c>
      <c r="C31" s="40" t="s">
        <v>221</v>
      </c>
      <c r="D31" s="12"/>
      <c r="E31" s="11"/>
    </row>
    <row r="32" spans="1:5" ht="38.1" customHeight="1" x14ac:dyDescent="0.15">
      <c r="A32" s="18" t="s">
        <v>269</v>
      </c>
      <c r="B32" s="14" t="s">
        <v>270</v>
      </c>
      <c r="C32" s="40" t="s">
        <v>221</v>
      </c>
      <c r="D32" s="15"/>
      <c r="E32" s="14"/>
    </row>
    <row r="33" spans="1:5" ht="38.1" customHeight="1" x14ac:dyDescent="0.15">
      <c r="A33" s="17" t="s">
        <v>271</v>
      </c>
      <c r="B33" s="11" t="s">
        <v>272</v>
      </c>
      <c r="C33" s="40" t="s">
        <v>221</v>
      </c>
      <c r="D33" s="12"/>
      <c r="E33" s="11"/>
    </row>
    <row r="34" spans="1:5" ht="38.1" customHeight="1" x14ac:dyDescent="0.15">
      <c r="A34" s="18" t="s">
        <v>273</v>
      </c>
      <c r="B34" s="14" t="s">
        <v>274</v>
      </c>
      <c r="C34" s="32" t="s">
        <v>228</v>
      </c>
      <c r="D34" s="15"/>
      <c r="E34" s="14"/>
    </row>
    <row r="35" spans="1:5" ht="24" customHeight="1" x14ac:dyDescent="0.15">
      <c r="A35" s="39" t="s">
        <v>275</v>
      </c>
      <c r="B35" s="5"/>
      <c r="C35" s="5"/>
      <c r="D35" s="5"/>
      <c r="E35" s="5"/>
    </row>
    <row r="36" spans="1:5" ht="20.100000000000001" customHeight="1" x14ac:dyDescent="0.15">
      <c r="A36" s="9" t="s">
        <v>276</v>
      </c>
      <c r="B36" s="5"/>
      <c r="C36" s="5"/>
      <c r="D36" s="5"/>
      <c r="E36" s="5"/>
    </row>
    <row r="37" spans="1:5" ht="38.1" customHeight="1" x14ac:dyDescent="0.15">
      <c r="A37" s="17" t="s">
        <v>277</v>
      </c>
      <c r="B37" s="11" t="s">
        <v>278</v>
      </c>
      <c r="C37" s="40" t="s">
        <v>221</v>
      </c>
      <c r="D37" s="12"/>
      <c r="E37" s="11"/>
    </row>
    <row r="38" spans="1:5" ht="38.1" customHeight="1" x14ac:dyDescent="0.15">
      <c r="A38" s="18" t="s">
        <v>279</v>
      </c>
      <c r="B38" s="14" t="s">
        <v>280</v>
      </c>
      <c r="C38" s="40" t="s">
        <v>221</v>
      </c>
      <c r="D38" s="15"/>
      <c r="E38" s="14"/>
    </row>
    <row r="39" spans="1:5" ht="38.1" customHeight="1" x14ac:dyDescent="0.15">
      <c r="A39" s="17" t="s">
        <v>281</v>
      </c>
      <c r="B39" s="11" t="s">
        <v>282</v>
      </c>
      <c r="C39" s="32" t="s">
        <v>228</v>
      </c>
      <c r="D39" s="12"/>
      <c r="E39" s="11"/>
    </row>
    <row r="40" spans="1:5" ht="38.1" customHeight="1" x14ac:dyDescent="0.15">
      <c r="A40" s="18" t="s">
        <v>283</v>
      </c>
      <c r="B40" s="14" t="s">
        <v>284</v>
      </c>
      <c r="C40" s="32" t="s">
        <v>228</v>
      </c>
      <c r="D40" s="15"/>
      <c r="E40" s="14"/>
    </row>
    <row r="41" spans="1:5" ht="38.1" customHeight="1" x14ac:dyDescent="0.15">
      <c r="A41" s="17" t="s">
        <v>285</v>
      </c>
      <c r="B41" s="11" t="s">
        <v>286</v>
      </c>
      <c r="C41" s="40" t="s">
        <v>221</v>
      </c>
      <c r="D41" s="12"/>
      <c r="E41" s="11"/>
    </row>
    <row r="42" spans="1:5" ht="20.100000000000001" customHeight="1" x14ac:dyDescent="0.15">
      <c r="A42" s="9" t="s">
        <v>287</v>
      </c>
      <c r="B42" s="5"/>
      <c r="C42" s="5"/>
      <c r="D42" s="5"/>
      <c r="E42" s="5"/>
    </row>
    <row r="43" spans="1:5" ht="38.1" customHeight="1" x14ac:dyDescent="0.15">
      <c r="A43" s="17" t="s">
        <v>288</v>
      </c>
      <c r="B43" s="11" t="s">
        <v>289</v>
      </c>
      <c r="C43" s="40" t="s">
        <v>221</v>
      </c>
      <c r="D43" s="12"/>
      <c r="E43" s="11"/>
    </row>
    <row r="44" spans="1:5" ht="38.1" customHeight="1" x14ac:dyDescent="0.15">
      <c r="A44" s="18" t="s">
        <v>290</v>
      </c>
      <c r="B44" s="14" t="s">
        <v>291</v>
      </c>
      <c r="C44" s="40" t="s">
        <v>221</v>
      </c>
      <c r="D44" s="15"/>
      <c r="E44" s="14"/>
    </row>
    <row r="45" spans="1:5" ht="38.1" customHeight="1" x14ac:dyDescent="0.15">
      <c r="A45" s="17" t="s">
        <v>292</v>
      </c>
      <c r="B45" s="11" t="s">
        <v>293</v>
      </c>
      <c r="C45" s="40" t="s">
        <v>221</v>
      </c>
      <c r="D45" s="12"/>
      <c r="E45" s="11"/>
    </row>
    <row r="46" spans="1:5" ht="38.1" customHeight="1" x14ac:dyDescent="0.15">
      <c r="A46" s="18" t="s">
        <v>294</v>
      </c>
      <c r="B46" s="14" t="s">
        <v>295</v>
      </c>
      <c r="C46" s="32" t="s">
        <v>228</v>
      </c>
      <c r="D46" s="15"/>
      <c r="E46" s="14"/>
    </row>
    <row r="47" spans="1:5" ht="20.100000000000001" customHeight="1" x14ac:dyDescent="0.15">
      <c r="A47" s="9" t="s">
        <v>296</v>
      </c>
      <c r="B47" s="5"/>
      <c r="C47" s="5"/>
      <c r="D47" s="5"/>
      <c r="E47" s="5"/>
    </row>
    <row r="48" spans="1:5" ht="38.1" customHeight="1" x14ac:dyDescent="0.15">
      <c r="A48" s="17" t="s">
        <v>297</v>
      </c>
      <c r="B48" s="11" t="s">
        <v>298</v>
      </c>
      <c r="C48" s="40" t="s">
        <v>221</v>
      </c>
      <c r="D48" s="12"/>
      <c r="E48" s="11"/>
    </row>
    <row r="49" spans="1:5" ht="38.1" customHeight="1" x14ac:dyDescent="0.15">
      <c r="A49" s="18" t="s">
        <v>299</v>
      </c>
      <c r="B49" s="14" t="s">
        <v>300</v>
      </c>
      <c r="C49" s="40" t="s">
        <v>221</v>
      </c>
      <c r="D49" s="15"/>
      <c r="E49" s="14"/>
    </row>
    <row r="50" spans="1:5" ht="38.1" customHeight="1" x14ac:dyDescent="0.15">
      <c r="A50" s="17" t="s">
        <v>301</v>
      </c>
      <c r="B50" s="11" t="s">
        <v>302</v>
      </c>
      <c r="C50" s="40" t="s">
        <v>221</v>
      </c>
      <c r="D50" s="12"/>
      <c r="E50" s="11"/>
    </row>
    <row r="51" spans="1:5" ht="38.1" customHeight="1" x14ac:dyDescent="0.15">
      <c r="A51" s="18" t="s">
        <v>303</v>
      </c>
      <c r="B51" s="14" t="s">
        <v>304</v>
      </c>
      <c r="C51" s="32" t="s">
        <v>228</v>
      </c>
      <c r="D51" s="15"/>
      <c r="E51" s="14"/>
    </row>
    <row r="52" spans="1:5" ht="38.1" customHeight="1" x14ac:dyDescent="0.15">
      <c r="A52" s="17" t="s">
        <v>305</v>
      </c>
      <c r="B52" s="11" t="s">
        <v>306</v>
      </c>
      <c r="C52" s="40" t="s">
        <v>221</v>
      </c>
      <c r="D52" s="12"/>
      <c r="E52" s="11"/>
    </row>
    <row r="53" spans="1:5" ht="24" customHeight="1" x14ac:dyDescent="0.15">
      <c r="A53" s="39" t="s">
        <v>307</v>
      </c>
      <c r="B53" s="5"/>
      <c r="C53" s="5"/>
      <c r="D53" s="5"/>
      <c r="E53" s="5"/>
    </row>
    <row r="54" spans="1:5" ht="20.100000000000001" customHeight="1" x14ac:dyDescent="0.15">
      <c r="A54" s="9" t="s">
        <v>308</v>
      </c>
      <c r="B54" s="5"/>
      <c r="C54" s="5"/>
      <c r="D54" s="5"/>
      <c r="E54" s="5"/>
    </row>
    <row r="55" spans="1:5" ht="38.1" customHeight="1" x14ac:dyDescent="0.15">
      <c r="A55" s="17" t="s">
        <v>309</v>
      </c>
      <c r="B55" s="11" t="s">
        <v>310</v>
      </c>
      <c r="C55" s="40" t="s">
        <v>221</v>
      </c>
      <c r="D55" s="12"/>
      <c r="E55" s="11"/>
    </row>
    <row r="56" spans="1:5" ht="38.1" customHeight="1" x14ac:dyDescent="0.15">
      <c r="A56" s="18" t="s">
        <v>311</v>
      </c>
      <c r="B56" s="14" t="s">
        <v>312</v>
      </c>
      <c r="C56" s="40" t="s">
        <v>221</v>
      </c>
      <c r="D56" s="15"/>
      <c r="E56" s="14"/>
    </row>
    <row r="57" spans="1:5" ht="38.1" customHeight="1" x14ac:dyDescent="0.15">
      <c r="A57" s="17" t="s">
        <v>313</v>
      </c>
      <c r="B57" s="11" t="s">
        <v>314</v>
      </c>
      <c r="C57" s="40" t="s">
        <v>221</v>
      </c>
      <c r="D57" s="12"/>
      <c r="E57" s="11"/>
    </row>
    <row r="58" spans="1:5" ht="38.1" customHeight="1" x14ac:dyDescent="0.15">
      <c r="A58" s="18" t="s">
        <v>315</v>
      </c>
      <c r="B58" s="14" t="s">
        <v>316</v>
      </c>
      <c r="C58" s="32" t="s">
        <v>228</v>
      </c>
      <c r="D58" s="15"/>
      <c r="E58" s="14"/>
    </row>
    <row r="59" spans="1:5" ht="20.100000000000001" customHeight="1" x14ac:dyDescent="0.15">
      <c r="A59" s="9" t="s">
        <v>317</v>
      </c>
      <c r="B59" s="5"/>
      <c r="C59" s="5"/>
      <c r="D59" s="5"/>
      <c r="E59" s="5"/>
    </row>
    <row r="60" spans="1:5" ht="38.1" customHeight="1" x14ac:dyDescent="0.15">
      <c r="A60" s="17" t="s">
        <v>318</v>
      </c>
      <c r="B60" s="11" t="s">
        <v>319</v>
      </c>
      <c r="C60" s="40" t="s">
        <v>221</v>
      </c>
      <c r="D60" s="12"/>
      <c r="E60" s="11"/>
    </row>
    <row r="61" spans="1:5" ht="38.1" customHeight="1" x14ac:dyDescent="0.15">
      <c r="A61" s="18" t="s">
        <v>320</v>
      </c>
      <c r="B61" s="14" t="s">
        <v>321</v>
      </c>
      <c r="C61" s="32" t="s">
        <v>228</v>
      </c>
      <c r="D61" s="15"/>
      <c r="E61" s="14"/>
    </row>
    <row r="62" spans="1:5" ht="38.1" customHeight="1" x14ac:dyDescent="0.15">
      <c r="A62" s="17" t="s">
        <v>322</v>
      </c>
      <c r="B62" s="11" t="s">
        <v>323</v>
      </c>
      <c r="C62" s="40" t="s">
        <v>221</v>
      </c>
      <c r="D62" s="12"/>
      <c r="E62" s="11"/>
    </row>
    <row r="63" spans="1:5" ht="38.1" customHeight="1" x14ac:dyDescent="0.15">
      <c r="A63" s="18" t="s">
        <v>324</v>
      </c>
      <c r="B63" s="14" t="s">
        <v>325</v>
      </c>
      <c r="C63" s="40" t="s">
        <v>221</v>
      </c>
      <c r="D63" s="15"/>
      <c r="E63" s="14"/>
    </row>
    <row r="64" spans="1:5" ht="20.100000000000001" customHeight="1" x14ac:dyDescent="0.15">
      <c r="A64" s="9" t="s">
        <v>326</v>
      </c>
      <c r="B64" s="5"/>
      <c r="C64" s="5"/>
      <c r="D64" s="5"/>
      <c r="E64" s="5"/>
    </row>
    <row r="65" spans="1:5" ht="38.1" customHeight="1" x14ac:dyDescent="0.15">
      <c r="A65" s="17" t="s">
        <v>327</v>
      </c>
      <c r="B65" s="11" t="s">
        <v>328</v>
      </c>
      <c r="C65" s="40" t="s">
        <v>221</v>
      </c>
      <c r="D65" s="12"/>
      <c r="E65" s="11"/>
    </row>
    <row r="66" spans="1:5" ht="38.1" customHeight="1" x14ac:dyDescent="0.15">
      <c r="A66" s="18" t="s">
        <v>329</v>
      </c>
      <c r="B66" s="14" t="s">
        <v>330</v>
      </c>
      <c r="C66" s="40" t="s">
        <v>221</v>
      </c>
      <c r="D66" s="15"/>
      <c r="E66" s="14"/>
    </row>
    <row r="67" spans="1:5" ht="38.1" customHeight="1" x14ac:dyDescent="0.15">
      <c r="A67" s="17" t="s">
        <v>331</v>
      </c>
      <c r="B67" s="11" t="s">
        <v>332</v>
      </c>
      <c r="C67" s="40" t="s">
        <v>221</v>
      </c>
      <c r="D67" s="12"/>
      <c r="E67" s="11"/>
    </row>
    <row r="68" spans="1:5" ht="38.1" customHeight="1" x14ac:dyDescent="0.15">
      <c r="A68" s="18" t="s">
        <v>333</v>
      </c>
      <c r="B68" s="14" t="s">
        <v>334</v>
      </c>
      <c r="C68" s="32" t="s">
        <v>228</v>
      </c>
      <c r="D68" s="15"/>
      <c r="E68" s="14"/>
    </row>
    <row r="69" spans="1:5" ht="20.100000000000001" customHeight="1" x14ac:dyDescent="0.15">
      <c r="A69" s="9" t="s">
        <v>335</v>
      </c>
      <c r="B69" s="5"/>
      <c r="C69" s="5"/>
      <c r="D69" s="5"/>
      <c r="E69" s="5"/>
    </row>
    <row r="70" spans="1:5" ht="38.1" customHeight="1" x14ac:dyDescent="0.15">
      <c r="A70" s="17" t="s">
        <v>336</v>
      </c>
      <c r="B70" s="11" t="s">
        <v>337</v>
      </c>
      <c r="C70" s="40" t="s">
        <v>221</v>
      </c>
      <c r="D70" s="12"/>
      <c r="E70" s="11"/>
    </row>
    <row r="71" spans="1:5" ht="38.1" customHeight="1" x14ac:dyDescent="0.15">
      <c r="A71" s="18" t="s">
        <v>338</v>
      </c>
      <c r="B71" s="14" t="s">
        <v>339</v>
      </c>
      <c r="C71" s="32" t="s">
        <v>228</v>
      </c>
      <c r="D71" s="15"/>
      <c r="E71" s="14"/>
    </row>
    <row r="72" spans="1:5" ht="38.1" customHeight="1" x14ac:dyDescent="0.15">
      <c r="A72" s="17" t="s">
        <v>340</v>
      </c>
      <c r="B72" s="11" t="s">
        <v>341</v>
      </c>
      <c r="C72" s="32" t="s">
        <v>228</v>
      </c>
      <c r="D72" s="12"/>
      <c r="E72" s="11"/>
    </row>
    <row r="73" spans="1:5" ht="38.1" customHeight="1" x14ac:dyDescent="0.15">
      <c r="A73" s="18" t="s">
        <v>342</v>
      </c>
      <c r="B73" s="14" t="s">
        <v>343</v>
      </c>
      <c r="C73" s="32" t="s">
        <v>228</v>
      </c>
      <c r="D73" s="15"/>
      <c r="E73" s="14"/>
    </row>
    <row r="74" spans="1:5" ht="24" customHeight="1" x14ac:dyDescent="0.15">
      <c r="A74" s="39" t="s">
        <v>344</v>
      </c>
      <c r="B74" s="5"/>
      <c r="C74" s="5"/>
      <c r="D74" s="5"/>
      <c r="E74" s="5"/>
    </row>
    <row r="75" spans="1:5" ht="20.100000000000001" customHeight="1" x14ac:dyDescent="0.15">
      <c r="A75" s="9" t="s">
        <v>345</v>
      </c>
      <c r="B75" s="5"/>
      <c r="C75" s="5"/>
      <c r="D75" s="5"/>
      <c r="E75" s="5"/>
    </row>
    <row r="76" spans="1:5" ht="38.1" customHeight="1" x14ac:dyDescent="0.15">
      <c r="A76" s="17" t="s">
        <v>346</v>
      </c>
      <c r="B76" s="11" t="s">
        <v>347</v>
      </c>
      <c r="C76" s="40" t="s">
        <v>221</v>
      </c>
      <c r="D76" s="12"/>
      <c r="E76" s="11"/>
    </row>
    <row r="77" spans="1:5" ht="38.1" customHeight="1" x14ac:dyDescent="0.15">
      <c r="A77" s="18" t="s">
        <v>348</v>
      </c>
      <c r="B77" s="14" t="s">
        <v>349</v>
      </c>
      <c r="C77" s="40" t="s">
        <v>221</v>
      </c>
      <c r="D77" s="15"/>
      <c r="E77" s="14"/>
    </row>
    <row r="78" spans="1:5" ht="38.1" customHeight="1" x14ac:dyDescent="0.15">
      <c r="A78" s="17" t="s">
        <v>350</v>
      </c>
      <c r="B78" s="11" t="s">
        <v>351</v>
      </c>
      <c r="C78" s="40" t="s">
        <v>221</v>
      </c>
      <c r="D78" s="12"/>
      <c r="E78" s="11"/>
    </row>
    <row r="79" spans="1:5" ht="38.1" customHeight="1" x14ac:dyDescent="0.15">
      <c r="A79" s="18" t="s">
        <v>352</v>
      </c>
      <c r="B79" s="14" t="s">
        <v>353</v>
      </c>
      <c r="C79" s="40" t="s">
        <v>221</v>
      </c>
      <c r="D79" s="15"/>
      <c r="E79" s="14"/>
    </row>
    <row r="80" spans="1:5" ht="38.1" customHeight="1" x14ac:dyDescent="0.15">
      <c r="A80" s="17" t="s">
        <v>354</v>
      </c>
      <c r="B80" s="11" t="s">
        <v>355</v>
      </c>
      <c r="C80" s="40" t="s">
        <v>221</v>
      </c>
      <c r="D80" s="12"/>
      <c r="E80" s="11"/>
    </row>
    <row r="81" spans="1:5" ht="20.100000000000001" customHeight="1" x14ac:dyDescent="0.15">
      <c r="A81" s="9" t="s">
        <v>356</v>
      </c>
      <c r="B81" s="5"/>
      <c r="C81" s="5"/>
      <c r="D81" s="5"/>
      <c r="E81" s="5"/>
    </row>
    <row r="82" spans="1:5" ht="38.1" customHeight="1" x14ac:dyDescent="0.15">
      <c r="A82" s="17" t="s">
        <v>357</v>
      </c>
      <c r="B82" s="11" t="s">
        <v>358</v>
      </c>
      <c r="C82" s="40" t="s">
        <v>221</v>
      </c>
      <c r="D82" s="12"/>
      <c r="E82" s="11"/>
    </row>
    <row r="83" spans="1:5" ht="38.1" customHeight="1" x14ac:dyDescent="0.15">
      <c r="A83" s="18" t="s">
        <v>359</v>
      </c>
      <c r="B83" s="14" t="s">
        <v>360</v>
      </c>
      <c r="C83" s="40" t="s">
        <v>221</v>
      </c>
      <c r="D83" s="15"/>
      <c r="E83" s="14"/>
    </row>
    <row r="84" spans="1:5" ht="38.1" customHeight="1" x14ac:dyDescent="0.15">
      <c r="A84" s="17" t="s">
        <v>361</v>
      </c>
      <c r="B84" s="11" t="s">
        <v>362</v>
      </c>
      <c r="C84" s="32" t="s">
        <v>228</v>
      </c>
      <c r="D84" s="12"/>
      <c r="E84" s="11"/>
    </row>
    <row r="85" spans="1:5" ht="38.1" customHeight="1" x14ac:dyDescent="0.15">
      <c r="A85" s="18" t="s">
        <v>363</v>
      </c>
      <c r="B85" s="14" t="s">
        <v>364</v>
      </c>
      <c r="C85" s="32" t="s">
        <v>228</v>
      </c>
      <c r="D85" s="15"/>
      <c r="E85" s="14"/>
    </row>
    <row r="86" spans="1:5" ht="20.100000000000001" customHeight="1" x14ac:dyDescent="0.15">
      <c r="A86" s="9" t="s">
        <v>365</v>
      </c>
      <c r="B86" s="5"/>
      <c r="C86" s="5"/>
      <c r="D86" s="5"/>
      <c r="E86" s="5"/>
    </row>
    <row r="87" spans="1:5" ht="38.1" customHeight="1" x14ac:dyDescent="0.15">
      <c r="A87" s="17" t="s">
        <v>366</v>
      </c>
      <c r="B87" s="11" t="s">
        <v>367</v>
      </c>
      <c r="C87" s="40" t="s">
        <v>221</v>
      </c>
      <c r="D87" s="12"/>
      <c r="E87" s="11"/>
    </row>
    <row r="88" spans="1:5" ht="38.1" customHeight="1" x14ac:dyDescent="0.15">
      <c r="A88" s="18" t="s">
        <v>368</v>
      </c>
      <c r="B88" s="14" t="s">
        <v>369</v>
      </c>
      <c r="C88" s="32" t="s">
        <v>228</v>
      </c>
      <c r="D88" s="15"/>
      <c r="E88" s="14"/>
    </row>
    <row r="89" spans="1:5" ht="38.1" customHeight="1" x14ac:dyDescent="0.15">
      <c r="A89" s="17" t="s">
        <v>370</v>
      </c>
      <c r="B89" s="11" t="s">
        <v>371</v>
      </c>
      <c r="C89" s="40" t="s">
        <v>221</v>
      </c>
      <c r="D89" s="12"/>
      <c r="E89" s="11"/>
    </row>
    <row r="90" spans="1:5" ht="20.100000000000001" customHeight="1" x14ac:dyDescent="0.15">
      <c r="A90" s="9" t="s">
        <v>372</v>
      </c>
      <c r="B90" s="5"/>
      <c r="C90" s="5"/>
      <c r="D90" s="5"/>
      <c r="E90" s="5"/>
    </row>
    <row r="91" spans="1:5" ht="38.1" customHeight="1" x14ac:dyDescent="0.15">
      <c r="A91" s="17" t="s">
        <v>373</v>
      </c>
      <c r="B91" s="11" t="s">
        <v>374</v>
      </c>
      <c r="C91" s="40" t="s">
        <v>221</v>
      </c>
      <c r="D91" s="12"/>
      <c r="E91" s="11"/>
    </row>
    <row r="92" spans="1:5" ht="38.1" customHeight="1" x14ac:dyDescent="0.15">
      <c r="A92" s="18" t="s">
        <v>375</v>
      </c>
      <c r="B92" s="14" t="s">
        <v>376</v>
      </c>
      <c r="C92" s="40" t="s">
        <v>221</v>
      </c>
      <c r="D92" s="15"/>
      <c r="E92" s="14"/>
    </row>
    <row r="93" spans="1:5" ht="38.1" customHeight="1" x14ac:dyDescent="0.15">
      <c r="A93" s="17" t="s">
        <v>377</v>
      </c>
      <c r="B93" s="11" t="s">
        <v>378</v>
      </c>
      <c r="C93" s="32" t="s">
        <v>228</v>
      </c>
      <c r="D93" s="12"/>
      <c r="E93" s="11"/>
    </row>
    <row r="94" spans="1:5" ht="38.1" customHeight="1" x14ac:dyDescent="0.15">
      <c r="A94" s="18" t="s">
        <v>379</v>
      </c>
      <c r="B94" s="14" t="s">
        <v>380</v>
      </c>
      <c r="C94" s="32" t="s">
        <v>228</v>
      </c>
      <c r="D94" s="15"/>
      <c r="E94" s="14"/>
    </row>
    <row r="95" spans="1:5" ht="20.100000000000001" customHeight="1" x14ac:dyDescent="0.15">
      <c r="A95" s="9" t="s">
        <v>381</v>
      </c>
      <c r="B95" s="5"/>
      <c r="C95" s="5"/>
      <c r="D95" s="5"/>
      <c r="E95" s="5"/>
    </row>
    <row r="96" spans="1:5" ht="38.1" customHeight="1" x14ac:dyDescent="0.15">
      <c r="A96" s="17" t="s">
        <v>382</v>
      </c>
      <c r="B96" s="11" t="s">
        <v>383</v>
      </c>
      <c r="C96" s="40" t="s">
        <v>221</v>
      </c>
      <c r="D96" s="12"/>
      <c r="E96" s="11"/>
    </row>
    <row r="97" spans="1:5" ht="38.1" customHeight="1" x14ac:dyDescent="0.15">
      <c r="A97" s="18" t="s">
        <v>384</v>
      </c>
      <c r="B97" s="14" t="s">
        <v>385</v>
      </c>
      <c r="C97" s="40" t="s">
        <v>221</v>
      </c>
      <c r="D97" s="15"/>
      <c r="E97" s="14"/>
    </row>
    <row r="98" spans="1:5" ht="38.1" customHeight="1" x14ac:dyDescent="0.15">
      <c r="A98" s="17" t="s">
        <v>386</v>
      </c>
      <c r="B98" s="11" t="s">
        <v>387</v>
      </c>
      <c r="C98" s="40" t="s">
        <v>221</v>
      </c>
      <c r="D98" s="12"/>
      <c r="E98" s="11"/>
    </row>
    <row r="100" spans="1:5" ht="24" customHeight="1" x14ac:dyDescent="0.15">
      <c r="A100" s="19" t="s">
        <v>388</v>
      </c>
      <c r="B100" s="5"/>
      <c r="C100" s="29">
        <f>COUNTIFS(C4:C98,"高",D4:D98,"適合")</f>
        <v>0</v>
      </c>
      <c r="D100" s="21" t="s">
        <v>389</v>
      </c>
      <c r="E100" s="5"/>
    </row>
  </sheetData>
  <mergeCells count="25">
    <mergeCell ref="D100:E100"/>
    <mergeCell ref="A64:E64"/>
    <mergeCell ref="A11:E11"/>
    <mergeCell ref="A90:E90"/>
    <mergeCell ref="A75:E75"/>
    <mergeCell ref="A74:E74"/>
    <mergeCell ref="A95:E95"/>
    <mergeCell ref="A86:E86"/>
    <mergeCell ref="A100:B100"/>
    <mergeCell ref="A81:E81"/>
    <mergeCell ref="A1:E1"/>
    <mergeCell ref="A36:E36"/>
    <mergeCell ref="A69:E69"/>
    <mergeCell ref="A16:E16"/>
    <mergeCell ref="A54:E54"/>
    <mergeCell ref="A2:E2"/>
    <mergeCell ref="A42:E42"/>
    <mergeCell ref="A47:E47"/>
    <mergeCell ref="A5:E5"/>
    <mergeCell ref="A23:E23"/>
    <mergeCell ref="A53:E53"/>
    <mergeCell ref="A35:E35"/>
    <mergeCell ref="A4:E4"/>
    <mergeCell ref="A30:E30"/>
    <mergeCell ref="A59:E59"/>
  </mergeCells>
  <phoneticPr fontId="1"/>
  <dataValidations count="1">
    <dataValidation type="list" allowBlank="1" sqref="D6 D7 D8 D9 D10 D12 D13 D14 D15 D17 D18 D19 D20 D21 D22 D24 D25 D26 D27 D28 D29 D31 D32 D33 D34 D37 D38 D39 D40 D41 D43 D44 D45 D46 D48 D49 D50 D51 D52 D55 D56 D57 D58 D60 D61 D62 D63 D65 D66 D67 D68 D70 D71 D72 D73 D76 D77 D78 D79 D80 D82 D83 D84 D85 D87 D88 D89 D91 D92 D93 D94 D96 D97 D98" xr:uid="{00000000-0002-0000-0300-000000000000}">
      <formula1>"適合,部分適合,非適合,非該当"</formula1>
    </dataValidation>
  </dataValidation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FDB58BED4F13042802546B1D2558A60" ma:contentTypeVersion="9" ma:contentTypeDescription="新しいドキュメントを作成します。" ma:contentTypeScope="" ma:versionID="ed26f39f1f3d5161a934cadfaaa581af">
  <xsd:schema xmlns:xsd="http://www.w3.org/2001/XMLSchema" xmlns:xs="http://www.w3.org/2001/XMLSchema" xmlns:p="http://schemas.microsoft.com/office/2006/metadata/properties" xmlns:ns2="41328f07-ef94-4fb1-950b-fc3ada22f352" targetNamespace="http://schemas.microsoft.com/office/2006/metadata/properties" ma:root="true" ma:fieldsID="0edf654f1e177e0c6a70222e21f3b723" ns2:_="">
    <xsd:import namespace="41328f07-ef94-4fb1-950b-fc3ada22f3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28f07-ef94-4fb1-950b-fc3ada22f3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b755b9b6-0418-43fe-90d5-c155155b162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328f07-ef94-4fb1-950b-fc3ada22f35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FFAC1B-567D-4BFB-997E-BC5FE8CF8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328f07-ef94-4fb1-950b-fc3ada22f3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025E4B-A389-43E8-A32D-1D3AC785BF8A}">
  <ds:schemaRefs>
    <ds:schemaRef ds:uri="http://schemas.microsoft.com/office/2006/metadata/properties"/>
    <ds:schemaRef ds:uri="http://schemas.microsoft.com/office/infopath/2007/PartnerControls"/>
    <ds:schemaRef ds:uri="41328f07-ef94-4fb1-950b-fc3ada22f352"/>
  </ds:schemaRefs>
</ds:datastoreItem>
</file>

<file path=customXml/itemProps3.xml><?xml version="1.0" encoding="utf-8"?>
<ds:datastoreItem xmlns:ds="http://schemas.openxmlformats.org/officeDocument/2006/customXml" ds:itemID="{162B0BCC-945C-431F-9026-826982EB2F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著作権・利用条件・免責事項</vt:lpstr>
      <vt:lpstr>①導入適性診断</vt:lpstr>
      <vt:lpstr>②PoCチェックリスト（付録B）</vt:lpstr>
      <vt:lpstr>③KPI設計（付録C）</vt:lpstr>
      <vt:lpstr>④監査チェックリスト（付録D）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Jin Furoi</cp:lastModifiedBy>
  <dcterms:created xsi:type="dcterms:W3CDTF">2026-06-08T11:58:54Z</dcterms:created>
  <dcterms:modified xsi:type="dcterms:W3CDTF">2026-06-10T10:30:59Z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0x0101003FDB58BED4F13042802546B1D2558A60</vt:lpwstr>
  </property>
  <property fmtid="{D5CDD505-2E9C-101B-9397-08002B2CF9AE}" pid="3" name="MediaServiceImageTags">
    <vt:lpwstr/>
  </property>
</Properties>
</file>